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9690" windowHeight="6270" tabRatio="934" activeTab="3"/>
  </bookViews>
  <sheets>
    <sheet name="приложение 7 " sheetId="1" r:id="rId1"/>
    <sheet name="приложение 8" sheetId="2" r:id="rId2"/>
    <sheet name="приложение 9" sheetId="3" r:id="rId3"/>
    <sheet name="приложение 12" sheetId="4" r:id="rId4"/>
  </sheets>
  <definedNames>
    <definedName name="_xlnm.Print_Area" localSheetId="1">'приложение 8'!$B$1:$J$517</definedName>
    <definedName name="_xlnm.Print_Area" localSheetId="2">'приложение 9'!$B$1:$M$468</definedName>
  </definedNames>
  <calcPr fullCalcOnLoad="1"/>
</workbook>
</file>

<file path=xl/sharedStrings.xml><?xml version="1.0" encoding="utf-8"?>
<sst xmlns="http://schemas.openxmlformats.org/spreadsheetml/2006/main" count="6431" uniqueCount="830">
  <si>
    <t>Код бюджетной классификации Российской Федерации</t>
  </si>
  <si>
    <t>006</t>
  </si>
  <si>
    <t>1 11 05013 05 0000 120</t>
  </si>
  <si>
    <t>1 11 05013 13 0000 120</t>
  </si>
  <si>
    <t>1 14 06013 05 0000 430</t>
  </si>
  <si>
    <t>1 14 06013 13 0000 430</t>
  </si>
  <si>
    <t>003</t>
  </si>
  <si>
    <t>2 02 30024 05 0000 151</t>
  </si>
  <si>
    <t>2 02 30029 05 0000 151</t>
  </si>
  <si>
    <t>009</t>
  </si>
  <si>
    <t>2 02 15002 05 0000 151</t>
  </si>
  <si>
    <t>Дотации бюджетам муниципальных районов на поддержку мер по обеспечению сбалансированности бюджетов</t>
  </si>
  <si>
    <t>916</t>
  </si>
  <si>
    <t>2 02 35082 05 0000 151</t>
  </si>
  <si>
    <t>2 02 40014 05 0000 151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</si>
  <si>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</si>
  <si>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1 16 90050 05 0000 140</t>
  </si>
  <si>
    <t>100</t>
  </si>
  <si>
    <t>810</t>
  </si>
  <si>
    <t>0</t>
  </si>
  <si>
    <t>Иные межбюджетные трансферты</t>
  </si>
  <si>
    <t>рублей</t>
  </si>
  <si>
    <t>Наименование</t>
  </si>
  <si>
    <t>КВСР</t>
  </si>
  <si>
    <t>Рз</t>
  </si>
  <si>
    <t>Пр</t>
  </si>
  <si>
    <t>ЦСР</t>
  </si>
  <si>
    <t>ВР</t>
  </si>
  <si>
    <t xml:space="preserve"> 2018 год</t>
  </si>
  <si>
    <t xml:space="preserve"> 2019 год</t>
  </si>
  <si>
    <t>2020 год</t>
  </si>
  <si>
    <t>ПОГАРСКИЙ РАЙОННЫЙ СОВЕТ НАРОДНЫХ ДЕПУТАТОВ</t>
  </si>
  <si>
    <t>002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</si>
  <si>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</si>
  <si>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</si>
  <si>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</si>
  <si>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</si>
  <si>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</t>
  </si>
  <si>
    <t>15 0 00 80040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</si>
  <si>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</si>
  <si>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</si>
  <si>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</si>
  <si>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</si>
  <si>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</si>
  <si>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</si>
  <si>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</si>
  <si>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 xml:space="preserve">Иные бюджетные  ассигнования </t>
  </si>
  <si>
    <t>800</t>
  </si>
  <si>
    <t>Уплата налогов, сборов и иных платежей</t>
  </si>
  <si>
    <t>850</t>
  </si>
  <si>
    <t>УПРАВЛЕНИЕ ОБРАЗОВАНИЯ АДМИНИСТРАЦИИ ПОГАРСКОГО РАЙОНА</t>
  </si>
  <si>
    <t>Образование</t>
  </si>
  <si>
    <t>07</t>
  </si>
  <si>
    <t>Дошкольное образование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</si>
  <si>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</si>
  <si>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03 0 00 14710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</si>
  <si>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</si>
  <si>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</si>
  <si>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</si>
  <si>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</si>
  <si>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Дошкольные образовательные организации</t>
  </si>
  <si>
    <t xml:space="preserve">07 </t>
  </si>
  <si>
    <t>03 0 00 80300</t>
  </si>
  <si>
    <t>Иные бюджетные ассигнования</t>
  </si>
  <si>
    <t>Исполнение судебных актов</t>
  </si>
  <si>
    <t>830</t>
  </si>
  <si>
    <t>Общее образование</t>
  </si>
  <si>
    <t xml:space="preserve">003 </t>
  </si>
  <si>
    <t>02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</si>
  <si>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</si>
  <si>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03 0 00 14700</t>
  </si>
  <si>
    <t>Общеобразовательные организации</t>
  </si>
  <si>
    <t>03 0 00 80310</t>
  </si>
  <si>
    <t>Дополнительное образование детей</t>
  </si>
  <si>
    <t xml:space="preserve">Организации дополнительного образования </t>
  </si>
  <si>
    <t>03 0 00 80320</t>
  </si>
  <si>
    <t>Молодежная политика и оздоровление детей</t>
  </si>
  <si>
    <t>Мероприятия по проведению оздоровительной кампании детей</t>
  </si>
  <si>
    <t>03 0 00 14790</t>
  </si>
  <si>
    <t>Мероприятия по проведению оздоровительной кампании детей за счет средств местного бюджета</t>
  </si>
  <si>
    <t>03 0 00 S4790</t>
  </si>
  <si>
    <t>Другие вопросы в области образования</t>
  </si>
  <si>
    <t>09</t>
  </si>
  <si>
    <t xml:space="preserve"> Предоставление мер социальной  поддержки  работникам  образовательных  организаций , работающим  в сельских  населенных  пунктах  и поселках  городского типа на  территории Брянской  области</t>
  </si>
  <si>
    <t>03 0 00 14770</t>
  </si>
  <si>
    <t>Руководство  и управление в сфере установленных функций органов местного самоуправления</t>
  </si>
  <si>
    <t>03 0 00 80040</t>
  </si>
  <si>
    <t xml:space="preserve">Учреждения  психолого-медико-социального  сопровождения </t>
  </si>
  <si>
    <t>03 0 00 80340</t>
  </si>
  <si>
    <t>Учреждения, обеспечивающие деятельность органов местного самоуправления и муниципальных учреждений (бухгалтерия, метод, хэк)</t>
  </si>
  <si>
    <t>03 0 00 80720</t>
  </si>
  <si>
    <t>Уплата налогов, сборов и иных обязательных платежей</t>
  </si>
  <si>
    <t>03 0 00 83360</t>
  </si>
  <si>
    <t>Мероприятия в сфере пожарной безопасности</t>
  </si>
  <si>
    <t>03 0 11 81140</t>
  </si>
  <si>
    <t>Противодействие злоупотреблению наркотиками и их незаконному обороту</t>
  </si>
  <si>
    <t>03 0 11 81150</t>
  </si>
  <si>
    <t xml:space="preserve">Повышение безопасности  дорожного движения </t>
  </si>
  <si>
    <t>03 0 11 81660</t>
  </si>
  <si>
    <t>Организация и проведение олимпиад, выставок, конкурсов, конференций и других общественных мероприятий</t>
  </si>
  <si>
    <t>03 0 11 82340</t>
  </si>
  <si>
    <t xml:space="preserve">Организация временного трудоустройства несовершеннолетних граждан в возрасте от 14 до 18 лет </t>
  </si>
  <si>
    <t>03 0 11 82370</t>
  </si>
  <si>
    <t>Социальная политика</t>
  </si>
  <si>
    <t>10</t>
  </si>
  <si>
    <t xml:space="preserve">Охрана семьи и детства </t>
  </si>
  <si>
    <t>04</t>
  </si>
  <si>
    <t>Компенсация  части родительской  платы за  присмотр и уход за ребенком  в образовательных  организациях, реализующих образовательную  программу дошкольного  образования</t>
  </si>
  <si>
    <t>03 0 00 14780</t>
  </si>
  <si>
    <t>Социальное  обеспечение и иные  выплаты  населению</t>
  </si>
  <si>
    <t>300</t>
  </si>
  <si>
    <t>Социальные выплаты гражданам, кроме публичных нормативных социальных выплат</t>
  </si>
  <si>
    <t>320</t>
  </si>
  <si>
    <t>КОМИТЕТ ПО УПРАВЛЕНИЮ МУНИЦИПАЛЬНЫМ ИМУЩЕСТВОМ АДМИНИСТРАЦИИ ПОГАРСКОГО РАЙОНА</t>
  </si>
  <si>
    <t>Другие общегосударственные вопросы</t>
  </si>
  <si>
    <t>13</t>
  </si>
  <si>
    <t>07 0 00 80040</t>
  </si>
  <si>
    <t>07 0 00 83360</t>
  </si>
  <si>
    <t>Информационное обеспечение деятельности органов местного самоуправления</t>
  </si>
  <si>
    <t>07 0 00 80070</t>
  </si>
  <si>
    <t>Оценка имущества, признание прав и регулирование отношений муниципальной собственности</t>
  </si>
  <si>
    <t>07 0 00 80900</t>
  </si>
  <si>
    <t>Эксплуатация  и содержание имущества, находящегося в муниципальной собственности, арендованного недвижимого имущества</t>
  </si>
  <si>
    <t>07 0 00 80930</t>
  </si>
  <si>
    <t>Национальная экономика</t>
  </si>
  <si>
    <t>Другие вопросы в области  национальной экономики</t>
  </si>
  <si>
    <t>12</t>
  </si>
  <si>
    <t>Мероприятия по землеустройству и землепользованию</t>
  </si>
  <si>
    <t>07 0 00 80910</t>
  </si>
  <si>
    <t>ФИНАНСОВОЕ  УПРАВЛЕНИЕ  АДМИНИСТРАЦИИ  ПОГАРСКОГО 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</si>
  <si>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</si>
  <si>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</si>
  <si>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06 0 00 80040</t>
  </si>
  <si>
    <t>06 0 00 83360</t>
  </si>
  <si>
    <t>Резервные фонды</t>
  </si>
  <si>
    <t>11</t>
  </si>
  <si>
    <t>Резервный фонд местной администрации</t>
  </si>
  <si>
    <t>15 0 00 83030</t>
  </si>
  <si>
    <t xml:space="preserve">Иные бюджетные ассигнования </t>
  </si>
  <si>
    <t>Резервные  средства</t>
  </si>
  <si>
    <t>870</t>
  </si>
  <si>
    <t>Межбюджетные  трансферты общего характера  бюджетам субъектов  Российской  Федерации  и муниципальных 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</si>
  <si>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</si>
  <si>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</si>
  <si>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Реализация  государственных полномочий Брянской области по расчету и предоставлению дотаций на выравнивание бюджетной обеспеченности поселений</t>
  </si>
  <si>
    <t>06 0 00 15840</t>
  </si>
  <si>
    <t>Межбюджетные трансферты</t>
  </si>
  <si>
    <t>500</t>
  </si>
  <si>
    <t xml:space="preserve">Дотации </t>
  </si>
  <si>
    <t>510</t>
  </si>
  <si>
    <t>Иные дотации</t>
  </si>
  <si>
    <t>Поддержка мер по обеспечению сбалансированности бюджетов поселений</t>
  </si>
  <si>
    <t>06 0 00 83020</t>
  </si>
  <si>
    <t xml:space="preserve">Межбюджетные  трансферты </t>
  </si>
  <si>
    <t>Дотации</t>
  </si>
  <si>
    <t>АДМИНИСТРАЦИЯ ПОГАРСКОГО РАЙОНА                                             БРЯНСКОЙ ОБЛАСТИ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</si>
  <si>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</si>
  <si>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</si>
  <si>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02 0 00 80020</t>
  </si>
  <si>
    <t>02 0 00 80040</t>
  </si>
  <si>
    <t>02 0 00 83360</t>
  </si>
  <si>
    <t>Судебная система</t>
  </si>
  <si>
    <t>05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</si>
  <si>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</si>
  <si>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02 0 00 51200</t>
  </si>
  <si>
    <t>Обеспечение проведения выборов и референдумов</t>
  </si>
  <si>
    <t>Организация и проведение выборов и референдумов</t>
  </si>
  <si>
    <t>15 0 00 80060</t>
  </si>
  <si>
    <t>Специальные расходы</t>
  </si>
  <si>
    <t>880</t>
  </si>
  <si>
    <t>Другие  общегосударственные  вопросы</t>
  </si>
  <si>
    <t>Осуществление отдельных государственных полномочий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</t>
  </si>
  <si>
    <t>02 0 00 12020</t>
  </si>
  <si>
    <t>Межбюджетные  трансферты</t>
  </si>
  <si>
    <t>540</t>
  </si>
  <si>
    <t>02 0 00 80070</t>
  </si>
  <si>
    <t>Многофункциональные центры предоставления государственных и муниципальных услуг</t>
  </si>
  <si>
    <t>02 0 00 80710</t>
  </si>
  <si>
    <t>Уплата налога на имущество организаций и земельного налога</t>
  </si>
  <si>
    <t>851</t>
  </si>
  <si>
    <t xml:space="preserve">Уплата прочих налогов, сборов </t>
  </si>
  <si>
    <t>852</t>
  </si>
  <si>
    <t>Национальная  оборона</t>
  </si>
  <si>
    <t>Мобилизационная  и вневойсковая  подготовка</t>
  </si>
  <si>
    <t>Осуществление отдельных государственных полномочий по первичному воинскому учету на территориях, где отсутствуют военные комиссариаты</t>
  </si>
  <si>
    <t>02 0 00 51180</t>
  </si>
  <si>
    <t>Субвенции</t>
  </si>
  <si>
    <t>530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</si>
  <si>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</si>
  <si>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</si>
  <si>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Единые дежурно-диспетчерские службы</t>
  </si>
  <si>
    <t>02 0 00 80700</t>
  </si>
  <si>
    <t>Расходы на выплаты персоналу казенных учреждений</t>
  </si>
  <si>
    <t>110</t>
  </si>
  <si>
    <t>Другие вопросы в области национальной безопасности и правоохранительной деятельности</t>
  </si>
  <si>
    <t>Совершенствование системы профилактики правонарушений и усиление борьбы с преступностью</t>
  </si>
  <si>
    <t>02 0 11 81130</t>
  </si>
  <si>
    <t>Комплексные меры по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образования</t>
  </si>
  <si>
    <t>02 0 11 81180</t>
  </si>
  <si>
    <t>Сельское хозяйство и рыболовство</t>
  </si>
  <si>
    <t>Мероприятия по развитию сельского хозяйства</t>
  </si>
  <si>
    <t>02 0 11 83320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</si>
  <si>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</si>
  <si>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Мероприятия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</si>
  <si>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02 0 00 83350</t>
  </si>
  <si>
    <t>Транспорт</t>
  </si>
  <si>
    <t>08</t>
  </si>
  <si>
    <t xml:space="preserve"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 </t>
  </si>
  <si>
    <t>02 0 00 81630</t>
  </si>
  <si>
    <t>Дорожное хозяйство (дорожные фонды)</t>
  </si>
  <si>
    <t>Обеспечение сохранности автомобильных дорог местного значения и условий безопасного движения по ним</t>
  </si>
  <si>
    <t>02 0 00 81610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</si>
  <si>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 местного значения в границах населенных пунктов поселения и обеспечение безопасности дорожного движения 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 в области использования автомобильных дорог и осуществление дорожной деятельности </t>
  </si>
  <si>
    <t>02 0 00 83740</t>
  </si>
  <si>
    <t>Осуществление  отдельных  государственных полномочий  в области  охраны  труда и уведомительной  регистрации  территориальных соглашений  и коллективных  договоров</t>
  </si>
  <si>
    <t>02 0 00 17900</t>
  </si>
  <si>
    <t>919</t>
  </si>
  <si>
    <t>02 0 00 80910</t>
  </si>
  <si>
    <t>Поддержка малого и среднего предпринимательства</t>
  </si>
  <si>
    <t>02 0 11 83250</t>
  </si>
  <si>
    <t>Жилищно-коммунальное хозяйство</t>
  </si>
  <si>
    <t>Жилищное хозяйство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</si>
  <si>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</si>
  <si>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02 0 00 81830</t>
  </si>
  <si>
    <t>Обеспечение мероприятий по капитальному ремонту многоквартирных домов за счет средств местного бюджета</t>
  </si>
  <si>
    <t>02 0 00 S9601</t>
  </si>
  <si>
    <t>Субсидии некоммерческим организациям (за исключением государственных (муниципальных) учреждений)</t>
  </si>
  <si>
    <t>630</t>
  </si>
  <si>
    <t>Повышение энергетической эффективности и обеспечения энергосбережения</t>
  </si>
  <si>
    <t>02 0 11 83260</t>
  </si>
  <si>
    <t xml:space="preserve">Субсидии некоммерческим организациям (за исключением государственных(муниципальных) </t>
  </si>
  <si>
    <t>Коммунальное хозяйство</t>
  </si>
  <si>
    <t>Реализация переданных полномочий по решению отдельных вопросов местного значения муниципальных районов в соответствии с заключенными договорами в сфере электро-, тепло-,газо- и водоснабжения населения, водоотведения, снабжения населения топливом</t>
  </si>
  <si>
    <t>02 0 00 83710</t>
  </si>
  <si>
    <t>Подготовка объектов ЖКХ к зиме</t>
  </si>
  <si>
    <t>02 0 00 13450</t>
  </si>
  <si>
    <t>Софинансирование объектов капитальных вложений муниципальной собственности за счет средств местного бюджета</t>
  </si>
  <si>
    <t>02 0 00 S1270</t>
  </si>
  <si>
    <t xml:space="preserve"> 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</si>
  <si>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</si>
  <si>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</si>
  <si>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</si>
  <si>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02 0 00 S3450</t>
  </si>
  <si>
    <t>Содержание, текущий и капитальный ремонт и обеспечение безопасности гидротехнических сооружений</t>
  </si>
  <si>
    <t>02 0 11 83300</t>
  </si>
  <si>
    <t>Охрана окружающей среды</t>
  </si>
  <si>
    <t>Другие вопросы в области охраны окружающей среды</t>
  </si>
  <si>
    <t>02 0 00 12800</t>
  </si>
  <si>
    <t>Охрана окружающей среды за счет средств местного бюджета</t>
  </si>
  <si>
    <t>02 0 00 S2800</t>
  </si>
  <si>
    <t>Мероприятия в сфере охраны окружающей среды</t>
  </si>
  <si>
    <t>02 0 11 83280</t>
  </si>
  <si>
    <t xml:space="preserve">Культура, кинематография </t>
  </si>
  <si>
    <t>Культура</t>
  </si>
  <si>
    <t>Осуществление передаваемых полномочий по предоставлению мер социальной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территории Брянской области</t>
  </si>
  <si>
    <t>02 0 00 14210</t>
  </si>
  <si>
    <t>Библиотеки</t>
  </si>
  <si>
    <t>02 0 00 80450</t>
  </si>
  <si>
    <t>Музеи и постоянные выставки</t>
  </si>
  <si>
    <t>02 0 00 80460</t>
  </si>
  <si>
    <t>Дворцы и дома культуры, клубы, выставочные залы</t>
  </si>
  <si>
    <t>02 0 00 80480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</si>
  <si>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</si>
  <si>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02 0 00 84260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</si>
  <si>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населения, комплектованию и обеспечению сохранности библиотечных фондов библиотек поселений</t>
  </si>
  <si>
    <t>02 0 00 84270</t>
  </si>
  <si>
    <t>Мероприятия по работе с семьей, детьми и молодежью</t>
  </si>
  <si>
    <t>02 0 11 82360</t>
  </si>
  <si>
    <t>Мероприятия по развитию культуры</t>
  </si>
  <si>
    <t>04 0 11 82400</t>
  </si>
  <si>
    <t>Пенсионное обеспечение</t>
  </si>
  <si>
    <t>Выплата муниципальных пенсий (доплат к государственным пенсиям)</t>
  </si>
  <si>
    <t>02 0 00 82450</t>
  </si>
  <si>
    <t>Социальное обеспечение и иные выплаты  населению</t>
  </si>
  <si>
    <t>Социальное обеспечение населения</t>
  </si>
  <si>
    <t xml:space="preserve">Обеспечение  сохранности  жилых  помещений,закрепленных  за детьми-сиротами  и  детьми,оставшимися  без  попечения  родителей     </t>
  </si>
  <si>
    <t>02 0 00 16710</t>
  </si>
  <si>
    <t>Оказание поддержки социально-ориентированным некоммерческим организациям</t>
  </si>
  <si>
    <t>02 0 00 82540</t>
  </si>
  <si>
    <t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</si>
  <si>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02 0 00 16723</t>
  </si>
  <si>
    <t>Публичные нормативные социальные выплаты гражданам</t>
  </si>
  <si>
    <t>310</t>
  </si>
  <si>
    <t>Обеспечение  предоставления жилых помещений детям - сиротам и детям, оставшимся без попечения родителей,лицам из их числа по договорам найма специализированных жилых помещений</t>
  </si>
  <si>
    <t>02 0 00 50820</t>
  </si>
  <si>
    <t>Выплата единовременного пособия при всех формах устройства детей, лишенных родительского попечения, в семью</t>
  </si>
  <si>
    <t>02 0 00 52600</t>
  </si>
  <si>
    <t>Другие вопросы в области  социальной  политики</t>
  </si>
  <si>
    <t xml:space="preserve"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опеке) </t>
  </si>
  <si>
    <t>02 0 00 16721</t>
  </si>
  <si>
    <t xml:space="preserve"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осташегося без опечения родителей) </t>
  </si>
  <si>
    <t>02 0 00 16722</t>
  </si>
  <si>
    <t>Профилактика безнадзорности и правонарушений несовершеннолетних</t>
  </si>
  <si>
    <t>02 0 11 81120</t>
  </si>
  <si>
    <t>Мероприятия по поддержке детей-сирот</t>
  </si>
  <si>
    <t>02 0 11 82490</t>
  </si>
  <si>
    <t>Физическая культура и спорт</t>
  </si>
  <si>
    <t xml:space="preserve">Физическая культура </t>
  </si>
  <si>
    <t>Спортивно-оздоровительные комплексы и центры</t>
  </si>
  <si>
    <t>02 0 00 80600</t>
  </si>
  <si>
    <t>Субсидии автономным учреждениям</t>
  </si>
  <si>
    <t>620</t>
  </si>
  <si>
    <t>Массовый спорт</t>
  </si>
  <si>
    <t>Мероприятия по развитию физической культуры и спорта</t>
  </si>
  <si>
    <t>05 0 11 82300</t>
  </si>
  <si>
    <t>КОНТРОЛЬНО-СЧЕТНАЯ ПАЛАТА ПОГАРСКОГО РАЙОНА</t>
  </si>
  <si>
    <t>917</t>
  </si>
  <si>
    <t>Обеспечение деятельности руководителя контрольно-счетного органа муниципального образования и его заместителей</t>
  </si>
  <si>
    <t>15 0 00 80050</t>
  </si>
  <si>
    <t>Итого</t>
  </si>
  <si>
    <t>(рублей)</t>
  </si>
  <si>
    <t>МП</t>
  </si>
  <si>
    <t>ППМП</t>
  </si>
  <si>
    <t>ОМ</t>
  </si>
  <si>
    <t>НР</t>
  </si>
  <si>
    <t xml:space="preserve"> 2020 год</t>
  </si>
  <si>
    <t>Реализация полномочий  органов местного самоуправления Погарского района (2015-2020 годы)</t>
  </si>
  <si>
    <t>00</t>
  </si>
  <si>
    <t>12020</t>
  </si>
  <si>
    <t>14210</t>
  </si>
  <si>
    <t>16710</t>
  </si>
  <si>
    <t>16721</t>
  </si>
  <si>
    <t>16722</t>
  </si>
  <si>
    <t>16723</t>
  </si>
  <si>
    <t>17900</t>
  </si>
  <si>
    <t>Обеспечение  предоставления жилых помещений детям - сиротам и детям, оставшимся без попечения родителей, лицам из их числа по договорам найма специализированных жилых помещений</t>
  </si>
  <si>
    <t>50820</t>
  </si>
  <si>
    <t>51180</t>
  </si>
  <si>
    <t>51200</t>
  </si>
  <si>
    <t>52600</t>
  </si>
  <si>
    <t>80020</t>
  </si>
  <si>
    <t>80040</t>
  </si>
  <si>
    <t>83360</t>
  </si>
  <si>
    <t>80070</t>
  </si>
  <si>
    <t>80450</t>
  </si>
  <si>
    <t>80460</t>
  </si>
  <si>
    <t>80480</t>
  </si>
  <si>
    <t>80600</t>
  </si>
  <si>
    <t>80700</t>
  </si>
  <si>
    <t>80710</t>
  </si>
  <si>
    <t>81610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</si>
  <si>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автомобильным пассажирским транспортом по муниципальным маршрутам регулярных перевозок</t>
  </si>
  <si>
    <t>81630</t>
  </si>
  <si>
    <t>81830</t>
  </si>
  <si>
    <t>82450</t>
  </si>
  <si>
    <t>82540</t>
  </si>
  <si>
    <t>83350</t>
  </si>
  <si>
    <t>Реализация переданных полномочий по решению отдельных вопросовместного значения муниципальных районов в соответствии с заключенными договорами в сфере электро-, тепло-,газо- и водоснабжения населения, водоотведения, снабжения населения топливом</t>
  </si>
  <si>
    <t>83710</t>
  </si>
  <si>
    <t>83740</t>
  </si>
  <si>
    <t>84260</t>
  </si>
  <si>
    <t>84270</t>
  </si>
  <si>
    <t>S1270</t>
  </si>
  <si>
    <t>S2800</t>
  </si>
  <si>
    <t>Обеспечение мероприятий по капитальному ремонту  многоквартирных домов за счет средств местного бюджета</t>
  </si>
  <si>
    <t>S9601</t>
  </si>
  <si>
    <t>Финансовое обеспечение мероприятий районного значения</t>
  </si>
  <si>
    <t>81120</t>
  </si>
  <si>
    <t>81130</t>
  </si>
  <si>
    <t>81180</t>
  </si>
  <si>
    <t>82360</t>
  </si>
  <si>
    <t>82490</t>
  </si>
  <si>
    <t>83250</t>
  </si>
  <si>
    <t>83260</t>
  </si>
  <si>
    <t>83300</t>
  </si>
  <si>
    <t>83320</t>
  </si>
  <si>
    <t>Развитие образования Погарского района (2015-2020 годы)</t>
  </si>
  <si>
    <t>14700</t>
  </si>
  <si>
    <t>14710</t>
  </si>
  <si>
    <t>Дополнительные меры государственной поддержки обучающихся</t>
  </si>
  <si>
    <t>14770</t>
  </si>
  <si>
    <t>14780</t>
  </si>
  <si>
    <t>14790</t>
  </si>
  <si>
    <t>80300</t>
  </si>
  <si>
    <t>80310</t>
  </si>
  <si>
    <t xml:space="preserve">Организации дополнительного образования  </t>
  </si>
  <si>
    <t>80320</t>
  </si>
  <si>
    <t>80340</t>
  </si>
  <si>
    <t>Уплата прочих налогов, сборов и иных платежей</t>
  </si>
  <si>
    <t>80720</t>
  </si>
  <si>
    <t>Отдельные мероприятия по развитию образования</t>
  </si>
  <si>
    <t>Создание новых мест в общеобразовательных организациях</t>
  </si>
  <si>
    <t>S4790</t>
  </si>
  <si>
    <t>81140</t>
  </si>
  <si>
    <t>81150</t>
  </si>
  <si>
    <t>81660</t>
  </si>
  <si>
    <t>82340</t>
  </si>
  <si>
    <t>82370</t>
  </si>
  <si>
    <t>Развитие и сохранение культурного наследия Погарского района (2015-2020 годы)</t>
  </si>
  <si>
    <t>82400</t>
  </si>
  <si>
    <t>Развитие физической культуры и спорта в Погарском районе (2015-2020 годы)</t>
  </si>
  <si>
    <t>Реализация мероприятий по поэтапному внедрению Всероссийского физкультурно-спортивного комплекса "Готов к труду и обороне"</t>
  </si>
  <si>
    <t>Управление муниципальными финансами Погарского района (2015-2020 годы)</t>
  </si>
  <si>
    <t>15840</t>
  </si>
  <si>
    <t>Предоставление   мер социальной 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террритории Брянской  области</t>
  </si>
  <si>
    <t>83020</t>
  </si>
  <si>
    <t>Иные межбюджетные трансферты бюджетам поселений</t>
  </si>
  <si>
    <t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</si>
  <si>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 xml:space="preserve">Межбюджетные трансферты </t>
  </si>
  <si>
    <t>Обеспечение сохранности автомобильных дорог местного значения и условий безопасности движения по ним</t>
  </si>
  <si>
    <t>Устойчивое развитие сельских территорий</t>
  </si>
  <si>
    <t>Обеспечение деятельности Комитета по управлению муниципальным имцществом  администрации Погарского района (2015-2020 годы)</t>
  </si>
  <si>
    <t>80900</t>
  </si>
  <si>
    <t>80090</t>
  </si>
  <si>
    <t>Приобретение земельных участков из земель сельскохозяйственного назначения в муниципальную собственность Погарского района</t>
  </si>
  <si>
    <t>80910</t>
  </si>
  <si>
    <t>80930</t>
  </si>
  <si>
    <t>Непрограммная деятельность</t>
  </si>
  <si>
    <t>15</t>
  </si>
  <si>
    <t>Резервные фонды местных администраций</t>
  </si>
  <si>
    <t>83030</t>
  </si>
  <si>
    <t>80060</t>
  </si>
  <si>
    <t>КОНТРОЛЬНО-СЧЁТНАЯ ПАЛАТА ПОГАРСКОГО РАЙОНА</t>
  </si>
  <si>
    <t>80050</t>
  </si>
  <si>
    <t>Организация и содержание мест  захоронения твердых бытовых отходов</t>
  </si>
  <si>
    <t>02 0 00 81720</t>
  </si>
  <si>
    <t>81720</t>
  </si>
  <si>
    <t>Приложение 1</t>
  </si>
  <si>
    <t>к решению Погарского районного</t>
  </si>
  <si>
    <t>Совета народных депутатов</t>
  </si>
  <si>
    <t xml:space="preserve">"О внесении изменений </t>
  </si>
  <si>
    <t>в решение Погарского районного</t>
  </si>
  <si>
    <t>от 26.12.2017 №5-258</t>
  </si>
  <si>
    <t xml:space="preserve">и на плановый период 2019 и 2020 годов" </t>
  </si>
  <si>
    <t>Приложение 2</t>
  </si>
  <si>
    <t xml:space="preserve">к решению Погарского районного </t>
  </si>
  <si>
    <t>Приложение 3</t>
  </si>
  <si>
    <t>(в  рублях)</t>
  </si>
  <si>
    <t>Наименование доходов</t>
  </si>
  <si>
    <t>Сумма              на 2018 год</t>
  </si>
  <si>
    <t>Сумма              на 2019 год</t>
  </si>
  <si>
    <t>Сумма              на 2020 год</t>
  </si>
  <si>
    <t>1</t>
  </si>
  <si>
    <t>1 00 00000 00 0000 000</t>
  </si>
  <si>
    <t>НАЛОГОВЫЕ И НЕНАЛОГОВЫЕ 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</si>
  <si>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</si>
  <si>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</si>
  <si>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</si>
  <si>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</si>
  <si>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</si>
  <si>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1 01 01000 00 0000 110</t>
  </si>
  <si>
    <t>1 01 01010 00 0000 110</t>
  </si>
  <si>
    <t>1 01 01012 02 0000 110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</si>
  <si>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</si>
  <si>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</si>
  <si>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</si>
  <si>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</si>
  <si>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</si>
  <si>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</si>
  <si>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</si>
  <si>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 РЕАЛИЗУЕМЫЕ НА ТЕРРИТОРИИ РОССИЙСКОЙ ФЕДЕРАЦИИ</t>
  </si>
  <si>
    <t>1 03 02000 01 0000 000</t>
  </si>
  <si>
    <t>1 03 02230 01 0000 110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</si>
  <si>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</si>
  <si>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</si>
  <si>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</si>
  <si>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</si>
  <si>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</si>
  <si>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</si>
  <si>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</si>
  <si>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</si>
  <si>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</si>
  <si>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</si>
  <si>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</si>
  <si>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>1 05 03000 00 0000 110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</si>
  <si>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</si>
  <si>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</si>
  <si>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</si>
  <si>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налогобложения</t>
  </si>
  <si>
    <t>1 05 04020 02 0000 110</t>
  </si>
  <si>
    <t>Налог, взимаемый в связи с применением патентной системы налогобложения, зачисляемый в бюджеты муниципальных районов</t>
  </si>
  <si>
    <t>1 03 02000 01 0000 110</t>
  </si>
  <si>
    <t>1 03 02120 01 0000 110</t>
  </si>
  <si>
    <t>1 08 00000 00 0000 000</t>
  </si>
  <si>
    <t>ГОСУДАРСТВЕННАЯ ПОШЛИНА</t>
  </si>
  <si>
    <t>1 03 02150 01 0000 110</t>
  </si>
  <si>
    <t>1 08 03000 01 0000 110</t>
  </si>
  <si>
    <t>1 03 02160 01 0000 110</t>
  </si>
  <si>
    <t>1 08 03010 01 0000 110</t>
  </si>
  <si>
    <t>1 06 00000 00 0000 000</t>
  </si>
  <si>
    <t>1 06 02000 02 0000 110</t>
  </si>
  <si>
    <t>1 06 02020 02 0000 110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</si>
  <si>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</si>
  <si>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</si>
  <si>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1 08 07150 01 0000 110</t>
  </si>
  <si>
    <t>Государственная пошлина за выдачу разрешения на установку рекламной конструкции</t>
  </si>
  <si>
    <t>1 06 04000 02 0000 110</t>
  </si>
  <si>
    <t>1 06 04011 02 0000 110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</si>
  <si>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</si>
  <si>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</si>
  <si>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</si>
  <si>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</si>
  <si>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1 07 00000 00 0000 000</t>
  </si>
  <si>
    <t>1 07 01000 01 0000 110</t>
  </si>
  <si>
    <t>1 07 01020 01 0000 110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</si>
  <si>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</si>
  <si>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</si>
  <si>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1 07 01030 01 0000 110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</si>
  <si>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</si>
  <si>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</si>
  <si>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</si>
  <si>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1 11 05035 05 0000 120</t>
  </si>
  <si>
    <t>Доходы от сдачи в аренду имущества, находящегося в оператвном управлении органов 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</si>
  <si>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1 11 07000 00 0000 120</t>
  </si>
  <si>
    <t xml:space="preserve">Платежи от государственных и муниципальных унитарных предприятий
</t>
  </si>
  <si>
    <t>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</si>
  <si>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</si>
  <si>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</si>
  <si>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</si>
  <si>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1 08 07080 01 0000 110</t>
  </si>
  <si>
    <t>1 08 07082 01 0000 110</t>
  </si>
  <si>
    <t>1 12 00000 00 0000 000</t>
  </si>
  <si>
    <t>ПЛАТЕЖИ ПРИ ПОЛЬЗОВАНИИ ПРИРОДНЫМИ РЕСУРСАМИ</t>
  </si>
  <si>
    <t>1 08 07110 01 0000 110</t>
  </si>
  <si>
    <t>1 12 01000 01 0000 120</t>
  </si>
  <si>
    <t xml:space="preserve">Плата за негативное воздействие на окружающую среду 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</si>
  <si>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</si>
  <si>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</si>
  <si>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</si>
  <si>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</si>
  <si>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</si>
  <si>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</si>
  <si>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</si>
  <si>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1 14 00000 00 0000 000</t>
  </si>
  <si>
    <t>ДОХОДЫ ОТ ПРОДАЖИ МАТЕРИАЛЬНЫХ И НЕМАТЕРИАЛЬНЫХ АКТИВОВ</t>
  </si>
  <si>
    <t>114 02053 05 0000 410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</si>
  <si>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</si>
  <si>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</si>
  <si>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1 14 06010 00 0000 430</t>
  </si>
  <si>
    <t xml:space="preserve">Доходы от продажи земельных участков, государственная собственность на которые не разграничена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</si>
  <si>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</si>
  <si>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</si>
  <si>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1 16 00000 00 0000 000</t>
  </si>
  <si>
    <t>ШТРАФЫ, САНКЦИИ, ВОЗМЕЩЕНИЕ УЩЕРБА</t>
  </si>
  <si>
    <t>1 09 00000 00 0000 000</t>
  </si>
  <si>
    <t>1 09 03000 00 0000 110</t>
  </si>
  <si>
    <t>1 09 03020 00 0000 110</t>
  </si>
  <si>
    <t>1 09 03023 01 0000 110</t>
  </si>
  <si>
    <t>1 16 03000 00 0000 140</t>
  </si>
  <si>
    <t>Денежные взыскания (штрафы) за нарушение законодательства о налогах и сборах</t>
  </si>
  <si>
    <t>1 09 03025 01 0000 110</t>
  </si>
  <si>
    <t>1 16 03010 01 0000 140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</si>
  <si>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</si>
  <si>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</si>
  <si>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</si>
  <si>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</si>
  <si>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1 16 23000 00 0000 140</t>
  </si>
  <si>
    <t xml:space="preserve">Доходы от возмещения ущерба при возникновении страховых случаев </t>
  </si>
  <si>
    <t>1 16 23050 05 0000 140</t>
  </si>
  <si>
    <t>Доходы от возмещения ущерба при возникновении страховых случаев , когда выгодоприобретателями выступают получатели средств бюджетов муниципальных районов</t>
  </si>
  <si>
    <t>1 16 23051 05 0000 140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</si>
  <si>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</si>
  <si>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1 16 25000 00 0000 140</t>
  </si>
  <si>
    <t>1 16 25030 01 0000 140</t>
  </si>
  <si>
    <t>Денежные взыскания (штрафы) за нарушение  законодательства Российской Федерации об охране и использовании животного мира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</si>
  <si>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</si>
  <si>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</si>
  <si>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</si>
  <si>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</si>
  <si>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1 16 33050 05 0000 140</t>
  </si>
  <si>
    <t>Денежные взыскания (штрафы) за нарушение законодательства Российской Федерации  о контрактной системе в сфере закупок товаров, работ,услуг для обеспечения государственных и муниципальных нужд для нужд муниципальных районов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</si>
  <si>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</si>
  <si>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РФ об административных правонарушениях</t>
  </si>
  <si>
    <t>1 09 04000 00 0000 110</t>
  </si>
  <si>
    <t>1 09 04010 02 0000 110</t>
  </si>
  <si>
    <t>1 16 90000 00 0000 140</t>
  </si>
  <si>
    <t xml:space="preserve">Прочие поступления от денежных взысканий  (штрафов) и иных сумм в возмещение ущерба </t>
  </si>
  <si>
    <t>1 09 04020 02 0000 110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</si>
  <si>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</si>
  <si>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</si>
  <si>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</si>
  <si>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</si>
  <si>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</si>
  <si>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</si>
  <si>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</si>
  <si>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2 02 15001 00 0000 151</t>
  </si>
  <si>
    <t>Дотации на выравнивание  бюджетной обеспеченности</t>
  </si>
  <si>
    <t>2 02 01000 00 0000 151</t>
  </si>
  <si>
    <t>2 02 01001 00 0000 151</t>
  </si>
  <si>
    <t>2 02 15001 05 0000 151</t>
  </si>
  <si>
    <t>Дотации бюджетам муниципальных районов на выравнивание  бюджетной обеспеченности</t>
  </si>
  <si>
    <t>2 02 15002 00 0000 151</t>
  </si>
  <si>
    <t>Дотации бюджетам на поддержку мер по обеспечению сбалансированности бюджетов</t>
  </si>
  <si>
    <t>2 02 01003 00 0000 151</t>
  </si>
  <si>
    <t>2 02 20000 00 0000 151</t>
  </si>
  <si>
    <t>Субсидии бюджетам бюджетной системы Российской Федерации (межбюджетные субсидии)</t>
  </si>
  <si>
    <t>2 02 29999 00 0000 151</t>
  </si>
  <si>
    <t>Прочие субсидии</t>
  </si>
  <si>
    <t>2 02 02999 05 0000 151</t>
  </si>
  <si>
    <t>2 02 30000 00 0000 151</t>
  </si>
  <si>
    <t>Субвенции бюджетам бюджетной системы Российской Федерации</t>
  </si>
  <si>
    <t>2 02 35120 00 0000 151</t>
  </si>
  <si>
    <t>Субвенция  бюджетам  на составление (изменение) списков  кандидатов  в  присяжные  заседатели  федеральных  судов  общей юридикции  в  Российской  Федерации</t>
  </si>
  <si>
    <t>Субвенция  бюджетам  муниципальных  образований  на составление (изменение) списков  кандидатов  в  присяжные  заседатели  федеральных  судов  общей юридикции  в  Российской  Федерации</t>
  </si>
  <si>
    <t>2 02 02000 00 0000 151</t>
  </si>
  <si>
    <t>2 02 02002 00 0000 151</t>
  </si>
  <si>
    <t>2 02 03024 00 0000 151</t>
  </si>
  <si>
    <t>Субвенция на обеспечение сохранности  жилых  помещений, закрепленных  за  детьми -сиротами  и детьми, оставшимися без попечения родителей</t>
  </si>
  <si>
    <t>2 02 35260 00 0000 151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</si>
  <si>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</si>
  <si>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2 02 02004 00 0000 151</t>
  </si>
  <si>
    <t>2 02 35260 05 0000 151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</si>
  <si>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</si>
  <si>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2 02 03021 00 0000 151</t>
  </si>
  <si>
    <t>Субвенции бюджетам  муниципальных образований  на  выплату  вознаграждения за  выполнение  функций  классного руководителя педагогическим  работникам муниципальных  образовательных  учреждений</t>
  </si>
  <si>
    <t>2 02 02005 00 0000 151</t>
  </si>
  <si>
    <t>2 02 03021 05 0000 151</t>
  </si>
  <si>
    <t>Субвенции бюджетам  муниципальных районов  на  выплату  вознаграждения за  выполнение  функций  классного руководителя педагогическим  работникам муниципальных  образовательных  учреждений</t>
  </si>
  <si>
    <t>2 02 30024 00 0000 151</t>
  </si>
  <si>
    <t>Субвенции местным бюджетам на выполнение передаваемых полномочий субъектов Российской Федерации</t>
  </si>
  <si>
    <t>2 02 02006 00 0000 151</t>
  </si>
  <si>
    <t>Субвенции бюджетам муниципальных районов на предоставление мер социальной поддержки  работникам  образовательных  организаций, работающим  в   сельских  населенных  пунктах и поселках  городского  типа  на  территории      Брянской  области</t>
  </si>
  <si>
    <t>2 02 03024 05 0000 151</t>
  </si>
  <si>
    <t>Субвенции бюджетам муниципальных районов на проведение Всероссийской сельскохозяйственной переписи в 2016 году</t>
  </si>
  <si>
    <t>2 02 02007 00 0000 151</t>
  </si>
  <si>
    <t>Субвенции бюджетам муниципальных образований  на  предоставление  мер социальной поддержки по оплате жилья и коммунальных услуг отдельным категориям граждан, работающих в учреждениях культуры,находящихся  в сельской  местности  или поселках городского типа на территории Брянской области</t>
  </si>
  <si>
    <t>Субвенции бюджетам муниципальных образований на осуществление отдельных государственных полномочий Брянской области в сфере деятельности   по профилактике  безнадзорности  и правонарушений  несовершеннолетних , организации деятельности административных комиссий и определения перечня  должностных  лиц  органов  местного  самоуправления ,уполномоченных составлять  протоколы  об административных  правонарушениях</t>
  </si>
  <si>
    <t>2 02 02010 00 0000 151</t>
  </si>
  <si>
    <t>2 02 02013 00 0000 151</t>
  </si>
  <si>
    <t>Субвенции бюджетам муниципальных районов для осуществления  отдельных  государственных полномочий Брянской области по организации  и осуществлению  деятельности по  опеке и попечительству</t>
  </si>
  <si>
    <t>Субвенции бюджетам муниципальных районов на осуществление  отдельных  государственных полномочий Брянской области в области охраны труда и уведомительной  регистрации  территориальных  соглашений  и  коллективных  договоров</t>
  </si>
  <si>
    <t>Субвенция бюджетам муниципальных районов на обеспечение сохранности  жилых  помещений, закрепленных  за  детьми -сиротами  и детьми, оставшимися без попечения родителей</t>
  </si>
  <si>
    <t>Субвенции бюджетам муниципальных районов на организацию и  осуществление  деятельности по  опеке и попечительству , выплату ежемесячных денежных  средств на  содержание и проезд ребенка, переданного  на  воспитание в семью  опекуна(попечителя), приемную  семью,  вознаграждения  приемным родителям</t>
  </si>
  <si>
    <t>Субвенции бюджетам муниципальных районов на  осуществление  отдельных  государственных  полномочий  Брянской  области  по  организации  проведения   на  территории  Брянской  области  мероприятий  по  предупреждению и  ликвидации  болезней  животных, их  лечению,защите  населения  от  болезней  общих  для  человека  и  животных, в части  оборудования  и  содержания   скотомогильников (биотермических  ям ) и в  части  организации  отлова и  содержание   безнадзорных  животных  на  территории Брянской  области</t>
  </si>
  <si>
    <t>Субвенции бюджетам  муниципальных  районов  на  финансовое  обеспечение  получения  дошкольного  образования  в  образовательных  организациях</t>
  </si>
  <si>
    <t>Субвенция  бюджетам  муниципальных  районов  на  финансовое  обеспечение  деятельности  муниципальных  общеобразовательных  организаий, 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</si>
  <si>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2 02 30029 00 0000 151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</si>
  <si>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</si>
  <si>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</si>
  <si>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2 02 35082 00 0000 151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</si>
  <si>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</si>
  <si>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</si>
  <si>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202 03999  00 0000 151</t>
  </si>
  <si>
    <t>Прочие  субвенции</t>
  </si>
  <si>
    <t>202 03999 05 0000 151</t>
  </si>
  <si>
    <t>Прочие  субвенции  бюджетам муниципальных  районов</t>
  </si>
  <si>
    <t>Субвенции бюджетам  муниципальных  районов  на  финансове  обеспечение  получения  дошкольного  образования  в  дошкольных  образовательных  организациях</t>
  </si>
  <si>
    <t>2 02 03999 05 0000 151</t>
  </si>
  <si>
    <t>Субвенция  бюджетам  муниципальных  районов  на  финансовое  обеспечение  деятельности  муниципальных  общеобразовательных  организаий,имеющих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</si>
  <si>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БЕЗВОЗМЕЗДНЫЕ ПОСТУПЛЕНИЯ В БЮДЖЕТЫ ПОСЕЛЕНИЙ</t>
  </si>
  <si>
    <t>Субвенции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</t>
  </si>
  <si>
    <t>2 02 02030 02 0000 151</t>
  </si>
  <si>
    <t>2 02 02038 00 0000 151</t>
  </si>
  <si>
    <t>2 02 35118 00 0000 151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</si>
  <si>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</si>
  <si>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</si>
  <si>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</si>
  <si>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РФ</t>
  </si>
  <si>
    <t>2 02 02040 00 0000 151</t>
  </si>
  <si>
    <t>2 02 02048 00 0000 151</t>
  </si>
  <si>
    <t>Субвенции бюджетам муниципальных районов на поддержку мер по обеспечению сбалансированности бюджетов поселений</t>
  </si>
  <si>
    <t>Субвенции бюджетам муниципальных районов  для предоставления субсидий бюджетам поселений  по финансированию разовой материальной помощи к отпуску работникам  учреждений культуры, физической культуры и спорта</t>
  </si>
  <si>
    <t>2 02 04000 00 0000 151</t>
  </si>
  <si>
    <t>2 02 04005 00 0000 151</t>
  </si>
  <si>
    <t>2 02 04006 02 0000 151</t>
  </si>
  <si>
    <t>Субвенции бюджетам муниципальных районов на финансовое обеспечение передаваемых государственных полномочий Брянской области по финансовой поддержке организации бюджетного процесса в городских и сельских поселениях</t>
  </si>
  <si>
    <t>2 02 40014 00 0000 151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</si>
  <si>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</si>
  <si>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Изменение ведомственной структуры расходов районного бюджета на 2018 год и на плановый период 2019 и 2020 годов</t>
  </si>
  <si>
    <t>Изменение распределения расходов районного бюджета по целевым статьям (муниципальным программам и непрограммным направлениям деятельности), группам и подгруппам видов расходов на 2018 год и на плановый период 2019 и 2020 годов</t>
  </si>
  <si>
    <t>2 02 20077 05 0000 151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</si>
  <si>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</si>
  <si>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12800</t>
  </si>
  <si>
    <t>Капитальные вложения в объекты государственной (муниципальной) собственности</t>
  </si>
  <si>
    <t>02 0 00 11270</t>
  </si>
  <si>
    <t>02 0 00  11270</t>
  </si>
  <si>
    <t>11270</t>
  </si>
  <si>
    <t>Разработка (актуализация) документов стратегического планирования и прогнозирования</t>
  </si>
  <si>
    <t>02 0 00 83390</t>
  </si>
  <si>
    <t>83390</t>
  </si>
  <si>
    <t xml:space="preserve">"О бюджете муниципального образования </t>
  </si>
  <si>
    <t>"Погарский район" на 2018 год</t>
  </si>
  <si>
    <t xml:space="preserve">"О бюджете муниципального образования  </t>
  </si>
  <si>
    <t>Налог на доходы физических лиц с доходов, источником которых является налоговый агент, за исключением доходов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</si>
  <si>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2 02 25467 05 0000 151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</si>
  <si>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тыс. человек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</si>
  <si>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</si>
  <si>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2 02 25497 05 000 151</t>
  </si>
  <si>
    <t>2 02 25519 05 0000 151</t>
  </si>
  <si>
    <t>2 02 25519 00 0000 151</t>
  </si>
  <si>
    <t xml:space="preserve">Субсидия бюджетам муниципальных районов на поддержку отрасли культура </t>
  </si>
  <si>
    <t xml:space="preserve">Субсидия на поддержку отрасли культура </t>
  </si>
  <si>
    <t>Субсидии бюджетам муниципальных районов на мероприятия по обеспечению жильем молодых семей</t>
  </si>
  <si>
    <t>Субсидии бюджетам муниципальных районов на укрепление материально-технической базы  образовательных оранизаций</t>
  </si>
  <si>
    <t>Субсидии бюджетам муниципальных районов  на приобретение специализированной техники для предприятий жилищно-коммунального комплекса</t>
  </si>
  <si>
    <t>Субсидия бюджетам муниципальных районов на укрепление материально-технической базы учреждений культуры</t>
  </si>
  <si>
    <t>Субсидия бюджетам муниципальных районов на подготовку объектов ЖКХ к зиме</t>
  </si>
  <si>
    <t>2 02 49999 00 0000 151</t>
  </si>
  <si>
    <t>2 02 49999 05 0000 151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</si>
  <si>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</si>
  <si>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</si>
  <si>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Повышение качества и доступности предоставления государственных и муниципальных услуг</t>
  </si>
  <si>
    <t>02 0 00 18640</t>
  </si>
  <si>
    <t>18640</t>
  </si>
  <si>
    <t xml:space="preserve">Обеспечение развития и укрепления материально-технической базы домов культуры в населенных пунктах с числом жителей до 50 тыс. человек </t>
  </si>
  <si>
    <t>02 0 00 R4670</t>
  </si>
  <si>
    <t>R4670</t>
  </si>
  <si>
    <t>Поддержка отрасли культуры</t>
  </si>
  <si>
    <t>02 0 00 R5190</t>
  </si>
  <si>
    <t>R5190</t>
  </si>
  <si>
    <t>Укрепление материально-технической базы образовательных организаций</t>
  </si>
  <si>
    <t>03 0 00 14820</t>
  </si>
  <si>
    <t>14820</t>
  </si>
  <si>
    <t>Мероприятия по обеспечению жильем молодых семей</t>
  </si>
  <si>
    <t>02 0 00 R4970</t>
  </si>
  <si>
    <t>R4970</t>
  </si>
  <si>
    <t>Прогнозируемые доходы  районного бюджета на 2018 год и на плановый период 2019 и 2020 годов</t>
  </si>
  <si>
    <t>2 02 29999 05 0000 151</t>
  </si>
  <si>
    <t>Субсидии бюджетам муниципальных районов на организацию отдыха  детей в каникулярное время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</si>
  <si>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</si>
  <si>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Плата за выбросы загрязняющих веществ в атмосферный воздух передвижными объектами 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</si>
  <si>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</si>
  <si>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
</t>
  </si>
  <si>
    <t>Акцизы по подакцизным товарам (продукции), производимым на территории Российской Федерации</t>
  </si>
  <si>
    <t xml:space="preserve">Государственная пошлина по делам, рассматриваемым в судах общей юрисдикции, мировыми судьями 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</si>
  <si>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</si>
  <si>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</si>
  <si>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
</t>
  </si>
  <si>
    <t>Приложение 4</t>
  </si>
  <si>
    <t>Обеспечение пожарной безопасности</t>
  </si>
  <si>
    <t>Приобретение специализированной техники для предприятий ЖКХ</t>
  </si>
  <si>
    <t>02 0 00 13430</t>
  </si>
  <si>
    <t>13430</t>
  </si>
  <si>
    <t>244</t>
  </si>
  <si>
    <t>02 0 00 S3430</t>
  </si>
  <si>
    <t>S3430</t>
  </si>
  <si>
    <t>02 0 00 S8640</t>
  </si>
  <si>
    <t>S8640</t>
  </si>
  <si>
    <t>Благоустройство</t>
  </si>
  <si>
    <t>Культура, кинематография</t>
  </si>
  <si>
    <t>Отдельные мероприятия по развитию культуры, культурного наследия , туризма, обеспечению утойчивого развития социально-культурных составляющих качества жизни населения</t>
  </si>
  <si>
    <t>02 0 00 14240</t>
  </si>
  <si>
    <t>14240</t>
  </si>
  <si>
    <t>Подготовка ЖКХ к зиме</t>
  </si>
  <si>
    <t>13450</t>
  </si>
  <si>
    <t>03 0 00 S4820</t>
  </si>
  <si>
    <t>S4820</t>
  </si>
  <si>
    <t>02 0 00 S4240</t>
  </si>
  <si>
    <t>S4240</t>
  </si>
  <si>
    <t>"О бюджете муниципального образования</t>
  </si>
  <si>
    <t>02 0 00 L4670</t>
  </si>
  <si>
    <t>02 0 00 L5190</t>
  </si>
  <si>
    <t>L4760</t>
  </si>
  <si>
    <t>L5190</t>
  </si>
  <si>
    <t>Приложение 12</t>
  </si>
  <si>
    <t xml:space="preserve">КБК </t>
  </si>
  <si>
    <t>НАИМЕНОВАНИЕ</t>
  </si>
  <si>
    <t xml:space="preserve">Сумма </t>
  </si>
  <si>
    <t>009 01 00 00 00 00 0000 000</t>
  </si>
  <si>
    <t>Источники внутреннего финансирования дефицита</t>
  </si>
  <si>
    <t>009 01 02  00 00 00 0000 700</t>
  </si>
  <si>
    <t>Получение кредитов от кредитных организаций в валюте РФ</t>
  </si>
  <si>
    <t>009 01 02 00 00 05 0000 710</t>
  </si>
  <si>
    <t>Получение кредитов от кредитных организаций бюджетами муниципальных районов в валюте РФ</t>
  </si>
  <si>
    <t>009 01 02 00 00 05 0000 800</t>
  </si>
  <si>
    <t>Погашение  кредитов ,представленных  кредитными  организациями в валюте РФ</t>
  </si>
  <si>
    <t>009 01 02 00 00 05 0000 810</t>
  </si>
  <si>
    <t>Погашение бюджетами  муниципальных районов  кредитов  от кредитных  организаций  в валюте  РФ</t>
  </si>
  <si>
    <t>009 01 03 00 00 00 0000 000</t>
  </si>
  <si>
    <t>Бюджетные кредиты от других бюджетов бюджетной системы  Российской  Федерации</t>
  </si>
  <si>
    <t>009 01 03 00 00 00 0000 700</t>
  </si>
  <si>
    <t>Получение бюджетных  кредитов  от  других бюджетов бюджетной  системы Российской  Федерации</t>
  </si>
  <si>
    <t>009 01 03 00 00 05 0000 710</t>
  </si>
  <si>
    <t>Получение бюджетных  кредитов  от  других бюджетов бюджетной  системы Российской  Федерации бюджетами  муниципальных районов  в валюте Российской  Федерации</t>
  </si>
  <si>
    <t>009 01 03 00 00 05 2603 710</t>
  </si>
  <si>
    <t xml:space="preserve">Получение бюджетом субъекта  Российской  Федерации бюджетных  кредитов  для  покрытия  временных кассовых  разрывов,возникших  при  исполнении  бюджета  муниципального  района  </t>
  </si>
  <si>
    <t>009 01 03 00 00 00 0000 800</t>
  </si>
  <si>
    <t>Погашение бюджетных кредитов,полученных от других бюджетов  бюджетной  системы  Российской Федерации  в валюте  Российской Федерация</t>
  </si>
  <si>
    <t>009 01 03 00 00 05 0000 810</t>
  </si>
  <si>
    <t xml:space="preserve">  Погашение бюджетами муниципальных районов  кредитов  от  других  бюджетов бюджетной  системы  Российской  Федерации  в валюте  Российской Федерации</t>
  </si>
  <si>
    <t>009 01 03 00 00 05 2603  810</t>
  </si>
  <si>
    <t xml:space="preserve">Погашение бюджетами  муниципальных  районов кредитов представленных  для  покрытия временных  кассовых  разрывов,возникших  при  исполнении  бюджета муниципального района </t>
  </si>
  <si>
    <t>009 01 03 00 00 05 5003  810</t>
  </si>
  <si>
    <t xml:space="preserve">Погашение бюджетами  муниципальных  районов кредитов представленных  на  частичное  покрытие  дефицита  бюджета возникшего  при   исполнении  бюджета муниципального района </t>
  </si>
  <si>
    <t>009 01 05 00 00 00 0000 000</t>
  </si>
  <si>
    <t>Изменение остатков  средств  на счетах  по учету средств бюджета</t>
  </si>
  <si>
    <t>009 01 05 00 00 00 0000 500</t>
  </si>
  <si>
    <t>Увеличение  остатков  средств  бюджета</t>
  </si>
  <si>
    <t>009 01 05 02 00 00 0000 500</t>
  </si>
  <si>
    <t>Увеличение прочих  остатков  средств  бюджета</t>
  </si>
  <si>
    <t>009 01 05 02 01 00 0000 510</t>
  </si>
  <si>
    <t>Увеличение прочих  остатков денежных средств бюджетов</t>
  </si>
  <si>
    <t>009 01 05 02 01 05 0000 510</t>
  </si>
  <si>
    <t>Увеличение прочих  остатков денежных средств бюджетов  муниципальных района</t>
  </si>
  <si>
    <t>009 01 05 00 00 00 0000 600</t>
  </si>
  <si>
    <t>Уменьшение  остатков  средств  бюджета</t>
  </si>
  <si>
    <t>009 01 05 02 00 00 0000 600</t>
  </si>
  <si>
    <t>Уменьшение прочих  остатков  средств  бюджета</t>
  </si>
  <si>
    <t>009 01 05 02 01 00 0000 610</t>
  </si>
  <si>
    <t>Уменьшение прочих  остатков денежных средств бюджетов</t>
  </si>
  <si>
    <t>009 01 05 02 01 05 0000 610</t>
  </si>
  <si>
    <t>Уменьшение прочих  остатков денежных средств бюджетов  муниципальных района</t>
  </si>
  <si>
    <t>006 01 06 00 00 00 0000 000</t>
  </si>
  <si>
    <t>Иные  источники внутреннего финансирования дефицитов бюджетов</t>
  </si>
  <si>
    <t>006 01 06 01 00 05 0000 000</t>
  </si>
  <si>
    <t>Акции и иные  формы  участия  в капитале, находящиеся в государственной и муниципальной собственности".</t>
  </si>
  <si>
    <t>006 01 06 01 00 05 0000 630</t>
  </si>
  <si>
    <t>Уменьшение стоимости акций и иных  форм участия в капитале</t>
  </si>
  <si>
    <t>Итого источников внутреннего финансирования  дефицита</t>
  </si>
  <si>
    <t>Источники внутреннего  финансирования  дефицита районного бюджета на 2018 год и на плановый период 2019 и 2020 годов</t>
  </si>
  <si>
    <t>Софинансирование объектов капитальных вложений муниципальной собственности</t>
  </si>
  <si>
    <t>02 0 00 L4970</t>
  </si>
  <si>
    <t>L4970</t>
  </si>
  <si>
    <t>L4670</t>
  </si>
  <si>
    <t>Бюджетные инвестиции в объекты капитального строительства муниципальной собственности</t>
  </si>
  <si>
    <t>02 0 00 81680</t>
  </si>
  <si>
    <t>81680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</si>
  <si>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</si>
  <si>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</si>
  <si>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1 12 01041 01 0000 120</t>
  </si>
  <si>
    <t xml:space="preserve">Плата за размещение отходов производства </t>
  </si>
  <si>
    <t>1 13 00000 00 0000 000</t>
  </si>
  <si>
    <t>ДОХОДЫ ОТ ОКАЗАНИЯ ПЛАТНЫХ УСЛУГ (РАБОТ0И КОМПЕНСАЦИИ ЗАТРАТ ГОСУДАРСТВА</t>
  </si>
  <si>
    <t>1 13 02000 00 0000 120</t>
  </si>
  <si>
    <t>Доходы от компенсации затрат государства</t>
  </si>
  <si>
    <t>1 13 02990 00 0000 120</t>
  </si>
  <si>
    <t>Прочие доходы от компенсации затрат государства</t>
  </si>
  <si>
    <t>1 13 02995 05 0000 120</t>
  </si>
  <si>
    <t>Прочие доходы от компенсации затрат бюджетов муниципальных районов</t>
  </si>
  <si>
    <t>1 16 08000 01 0000 140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</si>
  <si>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
</t>
  </si>
  <si>
    <t>1 16 08010 01 0000 140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</si>
  <si>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
</t>
  </si>
  <si>
    <t>Приложение 7.1</t>
  </si>
  <si>
    <t>02 0 00 81800</t>
  </si>
  <si>
    <t>81800</t>
  </si>
  <si>
    <t>Приложение 8.4.</t>
  </si>
  <si>
    <t>Приложение 9.4.</t>
  </si>
  <si>
    <t>02 0 00 83300</t>
  </si>
  <si>
    <t>от 26.06.2018 №5-292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</si>
</sst>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"/>
    <numFmt numFmtId="179" formatCode="0.000"/>
    <numFmt numFmtId="180" formatCode="0.0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0"/>
      <color indexed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4" fillId="0" borderId="0" xfId="53" applyFont="1" applyFill="1">
      <alignment/>
      <protection/>
    </xf>
    <xf numFmtId="0" fontId="4" fillId="0" borderId="0" xfId="53" applyFont="1" applyFill="1" applyBorder="1">
      <alignment/>
      <protection/>
    </xf>
    <xf numFmtId="0" fontId="3" fillId="0" borderId="10" xfId="53" applyFont="1" applyFill="1" applyBorder="1" applyAlignment="1">
      <alignment horizontal="left" vertical="top" wrapText="1"/>
      <protection/>
    </xf>
    <xf numFmtId="49" fontId="3" fillId="0" borderId="10" xfId="53" applyNumberFormat="1" applyFont="1" applyFill="1" applyBorder="1" applyAlignment="1">
      <alignment horizontal="center" vertical="top" shrinkToFit="1"/>
      <protection/>
    </xf>
    <xf numFmtId="4" fontId="3" fillId="0" borderId="10" xfId="53" applyNumberFormat="1" applyFont="1" applyFill="1" applyBorder="1" applyAlignment="1" applyProtection="1">
      <alignment horizontal="right" vertical="top" shrinkToFit="1"/>
      <protection locked="0"/>
    </xf>
    <xf numFmtId="0" fontId="4" fillId="0" borderId="10" xfId="0" applyFont="1" applyFill="1" applyBorder="1" applyAlignment="1">
      <alignment horizontal="left" vertical="top" wrapText="1"/>
    </xf>
    <xf numFmtId="49" fontId="4" fillId="0" borderId="10" xfId="53" applyNumberFormat="1" applyFont="1" applyFill="1" applyBorder="1" applyAlignment="1">
      <alignment horizontal="center" vertical="top" shrinkToFit="1"/>
      <protection/>
    </xf>
    <xf numFmtId="4" fontId="4" fillId="0" borderId="10" xfId="53" applyNumberFormat="1" applyFont="1" applyFill="1" applyBorder="1" applyAlignment="1" applyProtection="1">
      <alignment horizontal="right" vertical="top" shrinkToFit="1"/>
      <protection locked="0"/>
    </xf>
    <xf numFmtId="0" fontId="57" fillId="0" borderId="10" xfId="0" applyFont="1" applyFill="1" applyBorder="1" applyAlignment="1">
      <alignment vertical="top" wrapText="1"/>
    </xf>
    <xf numFmtId="0" fontId="57" fillId="0" borderId="10" xfId="0" applyFont="1" applyFill="1" applyBorder="1" applyAlignment="1">
      <alignment wrapText="1"/>
    </xf>
    <xf numFmtId="0" fontId="4" fillId="0" borderId="10" xfId="53" applyFont="1" applyFill="1" applyBorder="1" applyAlignment="1">
      <alignment vertical="center" wrapText="1"/>
      <protection/>
    </xf>
    <xf numFmtId="0" fontId="58" fillId="0" borderId="11" xfId="0" applyFont="1" applyFill="1" applyBorder="1" applyAlignment="1">
      <alignment wrapText="1"/>
    </xf>
    <xf numFmtId="49" fontId="3" fillId="0" borderId="10" xfId="53" applyNumberFormat="1" applyFont="1" applyFill="1" applyBorder="1" applyAlignment="1">
      <alignment horizontal="center" vertical="top"/>
      <protection/>
    </xf>
    <xf numFmtId="0" fontId="4" fillId="0" borderId="10" xfId="53" applyFont="1" applyFill="1" applyBorder="1" applyAlignment="1">
      <alignment horizontal="left" vertical="top" wrapText="1"/>
      <protection/>
    </xf>
    <xf numFmtId="49" fontId="4" fillId="0" borderId="10" xfId="53" applyNumberFormat="1" applyFont="1" applyFill="1" applyBorder="1" applyAlignment="1">
      <alignment horizontal="center" vertical="top"/>
      <protection/>
    </xf>
    <xf numFmtId="0" fontId="3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59" fillId="0" borderId="10" xfId="0" applyFont="1" applyFill="1" applyBorder="1" applyAlignment="1">
      <alignment horizontal="left" vertical="center" wrapText="1"/>
    </xf>
    <xf numFmtId="0" fontId="60" fillId="0" borderId="10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vertical="center" wrapText="1"/>
    </xf>
    <xf numFmtId="0" fontId="3" fillId="0" borderId="10" xfId="53" applyFont="1" applyFill="1" applyBorder="1" applyAlignment="1">
      <alignment vertical="center" wrapText="1"/>
      <protection/>
    </xf>
    <xf numFmtId="49" fontId="4" fillId="0" borderId="10" xfId="53" applyNumberFormat="1" applyFont="1" applyFill="1" applyBorder="1" applyAlignment="1">
      <alignment horizontal="center" vertical="center" shrinkToFit="1"/>
      <protection/>
    </xf>
    <xf numFmtId="4" fontId="4" fillId="0" borderId="10" xfId="53" applyNumberFormat="1" applyFont="1" applyFill="1" applyBorder="1" applyAlignment="1" applyProtection="1">
      <alignment horizontal="right" vertical="center" shrinkToFit="1"/>
      <protection locked="0"/>
    </xf>
    <xf numFmtId="0" fontId="58" fillId="0" borderId="10" xfId="0" applyFont="1" applyFill="1" applyBorder="1" applyAlignment="1">
      <alignment wrapText="1"/>
    </xf>
    <xf numFmtId="0" fontId="3" fillId="0" borderId="10" xfId="55" applyFont="1" applyFill="1" applyBorder="1" applyAlignment="1">
      <alignment horizontal="left" vertical="top" wrapText="1"/>
      <protection/>
    </xf>
    <xf numFmtId="49" fontId="3" fillId="0" borderId="10" xfId="55" applyNumberFormat="1" applyFont="1" applyFill="1" applyBorder="1" applyAlignment="1">
      <alignment horizontal="center" vertical="top" shrinkToFit="1"/>
      <protection/>
    </xf>
    <xf numFmtId="0" fontId="57" fillId="0" borderId="10" xfId="57" applyFont="1" applyFill="1" applyBorder="1" applyAlignment="1">
      <alignment wrapText="1"/>
      <protection/>
    </xf>
    <xf numFmtId="49" fontId="4" fillId="0" borderId="10" xfId="55" applyNumberFormat="1" applyFont="1" applyFill="1" applyBorder="1" applyAlignment="1">
      <alignment horizontal="center" vertical="top" shrinkToFit="1"/>
      <protection/>
    </xf>
    <xf numFmtId="49" fontId="3" fillId="0" borderId="10" xfId="55" applyNumberFormat="1" applyFont="1" applyFill="1" applyBorder="1" applyAlignment="1">
      <alignment horizontal="center" vertical="center" shrinkToFit="1"/>
      <protection/>
    </xf>
    <xf numFmtId="0" fontId="4" fillId="0" borderId="10" xfId="55" applyFont="1" applyFill="1" applyBorder="1" applyAlignment="1">
      <alignment horizontal="left" vertical="top" wrapText="1"/>
      <protection/>
    </xf>
    <xf numFmtId="49" fontId="4" fillId="0" borderId="10" xfId="55" applyNumberFormat="1" applyFont="1" applyFill="1" applyBorder="1" applyAlignment="1">
      <alignment horizontal="center" vertical="center" shrinkToFit="1"/>
      <protection/>
    </xf>
    <xf numFmtId="0" fontId="57" fillId="0" borderId="11" xfId="0" applyFont="1" applyFill="1" applyBorder="1" applyAlignment="1">
      <alignment/>
    </xf>
    <xf numFmtId="0" fontId="58" fillId="0" borderId="10" xfId="57" applyFont="1" applyFill="1" applyBorder="1" applyAlignment="1">
      <alignment wrapText="1"/>
      <protection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3" fillId="0" borderId="10" xfId="55" applyFont="1" applyFill="1" applyBorder="1" applyAlignment="1">
      <alignment vertical="center" wrapText="1"/>
      <protection/>
    </xf>
    <xf numFmtId="0" fontId="60" fillId="0" borderId="10" xfId="0" applyNumberFormat="1" applyFont="1" applyFill="1" applyBorder="1" applyAlignment="1">
      <alignment horizontal="left" vertical="center" wrapText="1"/>
    </xf>
    <xf numFmtId="0" fontId="59" fillId="0" borderId="10" xfId="57" applyNumberFormat="1" applyFont="1" applyFill="1" applyBorder="1" applyAlignment="1">
      <alignment horizontal="left" vertical="center" wrapText="1"/>
      <protection/>
    </xf>
    <xf numFmtId="0" fontId="60" fillId="0" borderId="10" xfId="57" applyNumberFormat="1" applyFont="1" applyFill="1" applyBorder="1" applyAlignment="1">
      <alignment horizontal="left" vertical="center" wrapText="1"/>
      <protection/>
    </xf>
    <xf numFmtId="0" fontId="57" fillId="0" borderId="11" xfId="0" applyFont="1" applyFill="1" applyBorder="1" applyAlignment="1">
      <alignment wrapText="1"/>
    </xf>
    <xf numFmtId="4" fontId="3" fillId="0" borderId="10" xfId="53" applyNumberFormat="1" applyFont="1" applyFill="1" applyBorder="1" applyAlignment="1">
      <alignment horizontal="right" vertical="top" shrinkToFit="1"/>
      <protection/>
    </xf>
    <xf numFmtId="4" fontId="4" fillId="0" borderId="10" xfId="53" applyNumberFormat="1" applyFont="1" applyFill="1" applyBorder="1" applyAlignment="1">
      <alignment horizontal="right" vertical="top" shrinkToFit="1"/>
      <protection/>
    </xf>
    <xf numFmtId="0" fontId="3" fillId="0" borderId="10" xfId="53" applyFont="1" applyFill="1" applyBorder="1" applyAlignment="1">
      <alignment wrapText="1"/>
      <protection/>
    </xf>
    <xf numFmtId="0" fontId="3" fillId="0" borderId="10" xfId="53" applyFont="1" applyFill="1" applyBorder="1">
      <alignment/>
      <protection/>
    </xf>
    <xf numFmtId="0" fontId="4" fillId="0" borderId="10" xfId="53" applyFont="1" applyFill="1" applyBorder="1">
      <alignment/>
      <protection/>
    </xf>
    <xf numFmtId="4" fontId="3" fillId="0" borderId="10" xfId="53" applyNumberFormat="1" applyFont="1" applyFill="1" applyBorder="1">
      <alignment/>
      <protection/>
    </xf>
    <xf numFmtId="178" fontId="4" fillId="0" borderId="0" xfId="53" applyNumberFormat="1" applyFont="1" applyFill="1">
      <alignment/>
      <protection/>
    </xf>
    <xf numFmtId="0" fontId="4" fillId="0" borderId="0" xfId="53" applyFont="1">
      <alignment/>
      <protection/>
    </xf>
    <xf numFmtId="0" fontId="4" fillId="33" borderId="0" xfId="53" applyFont="1" applyFill="1">
      <alignment/>
      <protection/>
    </xf>
    <xf numFmtId="0" fontId="4" fillId="33" borderId="0" xfId="53" applyFont="1" applyFill="1" applyBorder="1">
      <alignment/>
      <protection/>
    </xf>
    <xf numFmtId="0" fontId="4" fillId="0" borderId="0" xfId="53" applyFont="1" applyAlignment="1">
      <alignment horizontal="right"/>
      <protection/>
    </xf>
    <xf numFmtId="0" fontId="8" fillId="0" borderId="10" xfId="53" applyFont="1" applyFill="1" applyBorder="1" applyAlignment="1">
      <alignment horizontal="left" vertical="top" wrapText="1"/>
      <protection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49" fontId="8" fillId="0" borderId="10" xfId="53" applyNumberFormat="1" applyFont="1" applyFill="1" applyBorder="1" applyAlignment="1">
      <alignment horizontal="center" vertical="center" shrinkToFit="1"/>
      <protection/>
    </xf>
    <xf numFmtId="4" fontId="8" fillId="0" borderId="10" xfId="53" applyNumberFormat="1" applyFont="1" applyFill="1" applyBorder="1" applyAlignment="1" applyProtection="1">
      <alignment horizontal="right" vertical="center" shrinkToFit="1"/>
      <protection locked="0"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center" vertical="center" shrinkToFit="1"/>
      <protection/>
    </xf>
    <xf numFmtId="4" fontId="3" fillId="0" borderId="10" xfId="53" applyNumberFormat="1" applyFont="1" applyFill="1" applyBorder="1" applyAlignment="1" applyProtection="1">
      <alignment horizontal="right" vertical="center" shrinkToFit="1"/>
      <protection locked="0"/>
    </xf>
    <xf numFmtId="49" fontId="3" fillId="0" borderId="12" xfId="53" applyNumberFormat="1" applyFont="1" applyFill="1" applyBorder="1" applyAlignment="1">
      <alignment horizontal="center" vertical="center" wrapText="1"/>
      <protection/>
    </xf>
    <xf numFmtId="49" fontId="3" fillId="0" borderId="12" xfId="53" applyNumberFormat="1" applyFont="1" applyFill="1" applyBorder="1" applyAlignment="1">
      <alignment horizontal="center" vertical="center" shrinkToFit="1"/>
      <protection/>
    </xf>
    <xf numFmtId="4" fontId="3" fillId="0" borderId="12" xfId="53" applyNumberFormat="1" applyFont="1" applyFill="1" applyBorder="1" applyAlignment="1" applyProtection="1">
      <alignment horizontal="right" vertical="center" shrinkToFit="1"/>
      <protection locked="0"/>
    </xf>
    <xf numFmtId="0" fontId="57" fillId="0" borderId="10" xfId="0" applyFont="1" applyBorder="1" applyAlignment="1">
      <alignment vertical="top" wrapText="1"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49" fontId="4" fillId="0" borderId="12" xfId="53" applyNumberFormat="1" applyFont="1" applyFill="1" applyBorder="1" applyAlignment="1">
      <alignment horizontal="center" vertical="center" shrinkToFit="1"/>
      <protection/>
    </xf>
    <xf numFmtId="0" fontId="57" fillId="0" borderId="10" xfId="0" applyFont="1" applyBorder="1" applyAlignment="1">
      <alignment wrapText="1"/>
    </xf>
    <xf numFmtId="49" fontId="4" fillId="0" borderId="10" xfId="55" applyNumberFormat="1" applyFont="1" applyFill="1" applyBorder="1" applyAlignment="1">
      <alignment horizontal="center" vertical="center" wrapText="1"/>
      <protection/>
    </xf>
    <xf numFmtId="0" fontId="57" fillId="0" borderId="11" xfId="0" applyFont="1" applyBorder="1" applyAlignment="1">
      <alignment wrapText="1"/>
    </xf>
    <xf numFmtId="49" fontId="3" fillId="0" borderId="10" xfId="55" applyNumberFormat="1" applyFont="1" applyFill="1" applyBorder="1" applyAlignment="1">
      <alignment horizontal="center" vertical="center" wrapText="1"/>
      <protection/>
    </xf>
    <xf numFmtId="4" fontId="3" fillId="0" borderId="12" xfId="53" applyNumberFormat="1" applyFont="1" applyFill="1" applyBorder="1" applyAlignment="1">
      <alignment horizontal="right" vertical="center" shrinkToFit="1"/>
      <protection/>
    </xf>
    <xf numFmtId="4" fontId="4" fillId="0" borderId="12" xfId="53" applyNumberFormat="1" applyFont="1" applyFill="1" applyBorder="1" applyAlignment="1">
      <alignment horizontal="right" vertical="center" shrinkToFit="1"/>
      <protection/>
    </xf>
    <xf numFmtId="0" fontId="3" fillId="0" borderId="10" xfId="53" applyFont="1" applyFill="1" applyBorder="1" applyAlignment="1">
      <alignment horizontal="left" vertical="center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0" fontId="57" fillId="0" borderId="10" xfId="0" applyFont="1" applyBorder="1" applyAlignment="1">
      <alignment vertical="center" wrapText="1"/>
    </xf>
    <xf numFmtId="4" fontId="3" fillId="0" borderId="10" xfId="53" applyNumberFormat="1" applyFont="1" applyFill="1" applyBorder="1" applyAlignment="1">
      <alignment horizontal="right" vertical="center" shrinkToFit="1"/>
      <protection/>
    </xf>
    <xf numFmtId="4" fontId="4" fillId="0" borderId="10" xfId="53" applyNumberFormat="1" applyFont="1" applyFill="1" applyBorder="1" applyAlignment="1">
      <alignment horizontal="right" vertical="center" shrinkToFit="1"/>
      <protection/>
    </xf>
    <xf numFmtId="0" fontId="4" fillId="0" borderId="10" xfId="53" applyFont="1" applyFill="1" applyBorder="1" applyAlignment="1">
      <alignment vertical="top" wrapText="1"/>
      <protection/>
    </xf>
    <xf numFmtId="0" fontId="57" fillId="0" borderId="10" xfId="57" applyFont="1" applyBorder="1" applyAlignment="1">
      <alignment wrapText="1"/>
      <protection/>
    </xf>
    <xf numFmtId="0" fontId="58" fillId="0" borderId="10" xfId="0" applyFont="1" applyBorder="1" applyAlignment="1">
      <alignment wrapText="1"/>
    </xf>
    <xf numFmtId="0" fontId="8" fillId="0" borderId="10" xfId="53" applyFont="1" applyFill="1" applyBorder="1" applyAlignment="1">
      <alignment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4" fontId="8" fillId="0" borderId="10" xfId="53" applyNumberFormat="1" applyFont="1" applyFill="1" applyBorder="1" applyAlignment="1">
      <alignment horizontal="right" vertical="center" wrapText="1"/>
      <protection/>
    </xf>
    <xf numFmtId="0" fontId="58" fillId="0" borderId="11" xfId="0" applyFont="1" applyBorder="1" applyAlignment="1">
      <alignment wrapText="1"/>
    </xf>
    <xf numFmtId="49" fontId="3" fillId="0" borderId="10" xfId="53" applyNumberFormat="1" applyFont="1" applyFill="1" applyBorder="1" applyAlignment="1">
      <alignment horizontal="center" vertical="center"/>
      <protection/>
    </xf>
    <xf numFmtId="49" fontId="4" fillId="0" borderId="10" xfId="53" applyNumberFormat="1" applyFont="1" applyFill="1" applyBorder="1" applyAlignment="1">
      <alignment horizontal="center" vertical="center"/>
      <protection/>
    </xf>
    <xf numFmtId="0" fontId="60" fillId="34" borderId="13" xfId="0" applyFont="1" applyFill="1" applyBorder="1" applyAlignment="1">
      <alignment horizontal="left" vertical="center" wrapText="1"/>
    </xf>
    <xf numFmtId="0" fontId="60" fillId="34" borderId="10" xfId="0" applyFont="1" applyFill="1" applyBorder="1" applyAlignment="1">
      <alignment horizontal="left" vertical="center" wrapText="1"/>
    </xf>
    <xf numFmtId="0" fontId="59" fillId="0" borderId="13" xfId="0" applyFont="1" applyFill="1" applyBorder="1" applyAlignment="1">
      <alignment horizontal="left" vertical="center" wrapText="1"/>
    </xf>
    <xf numFmtId="0" fontId="59" fillId="34" borderId="10" xfId="0" applyFont="1" applyFill="1" applyBorder="1" applyAlignment="1">
      <alignment horizontal="left" vertical="center" wrapText="1"/>
    </xf>
    <xf numFmtId="49" fontId="4" fillId="0" borderId="10" xfId="53" applyNumberFormat="1" applyFont="1" applyFill="1" applyBorder="1" applyAlignment="1" applyProtection="1">
      <alignment horizontal="center" vertical="center"/>
      <protection/>
    </xf>
    <xf numFmtId="49" fontId="3" fillId="0" borderId="10" xfId="53" applyNumberFormat="1" applyFont="1" applyFill="1" applyBorder="1" applyAlignment="1" applyProtection="1">
      <alignment horizontal="center" vertical="center"/>
      <protection/>
    </xf>
    <xf numFmtId="4" fontId="3" fillId="0" borderId="10" xfId="53" applyNumberFormat="1" applyFont="1" applyFill="1" applyBorder="1" applyAlignment="1" applyProtection="1">
      <alignment horizontal="right" vertical="center"/>
      <protection/>
    </xf>
    <xf numFmtId="4" fontId="4" fillId="0" borderId="10" xfId="53" applyNumberFormat="1" applyFont="1" applyFill="1" applyBorder="1" applyAlignment="1" applyProtection="1">
      <alignment horizontal="right" vertical="center"/>
      <protection/>
    </xf>
    <xf numFmtId="49" fontId="4" fillId="0" borderId="10" xfId="55" applyNumberFormat="1" applyFont="1" applyFill="1" applyBorder="1" applyAlignment="1" applyProtection="1">
      <alignment horizontal="center" vertical="center"/>
      <protection/>
    </xf>
    <xf numFmtId="49" fontId="3" fillId="0" borderId="10" xfId="55" applyNumberFormat="1" applyFont="1" applyFill="1" applyBorder="1" applyAlignment="1" applyProtection="1">
      <alignment horizontal="center" vertical="center"/>
      <protection/>
    </xf>
    <xf numFmtId="0" fontId="8" fillId="0" borderId="10" xfId="53" applyFont="1" applyFill="1" applyBorder="1" applyAlignment="1">
      <alignment vertical="center" wrapText="1"/>
      <protection/>
    </xf>
    <xf numFmtId="49" fontId="8" fillId="0" borderId="10" xfId="53" applyNumberFormat="1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center" vertical="center"/>
      <protection/>
    </xf>
    <xf numFmtId="4" fontId="8" fillId="0" borderId="10" xfId="70" applyNumberFormat="1" applyFont="1" applyFill="1" applyBorder="1" applyAlignment="1">
      <alignment horizontal="right" vertical="center"/>
    </xf>
    <xf numFmtId="4" fontId="3" fillId="0" borderId="10" xfId="70" applyNumberFormat="1" applyFont="1" applyFill="1" applyBorder="1" applyAlignment="1">
      <alignment horizontal="right" vertical="center"/>
    </xf>
    <xf numFmtId="4" fontId="4" fillId="0" borderId="10" xfId="70" applyNumberFormat="1" applyFont="1" applyFill="1" applyBorder="1" applyAlignment="1">
      <alignment horizontal="right" vertical="center"/>
    </xf>
    <xf numFmtId="49" fontId="10" fillId="0" borderId="10" xfId="53" applyNumberFormat="1" applyFont="1" applyFill="1" applyBorder="1" applyAlignment="1">
      <alignment horizontal="center" vertical="center"/>
      <protection/>
    </xf>
    <xf numFmtId="0" fontId="10" fillId="0" borderId="10" xfId="53" applyFont="1" applyFill="1" applyBorder="1" applyAlignment="1">
      <alignment horizontal="center" vertical="center"/>
      <protection/>
    </xf>
    <xf numFmtId="4" fontId="10" fillId="0" borderId="10" xfId="53" applyNumberFormat="1" applyFont="1" applyFill="1" applyBorder="1" applyAlignment="1">
      <alignment horizontal="right" vertical="center"/>
      <protection/>
    </xf>
    <xf numFmtId="49" fontId="7" fillId="0" borderId="10" xfId="53" applyNumberFormat="1" applyFont="1" applyFill="1" applyBorder="1" applyAlignment="1">
      <alignment horizontal="center" vertical="center"/>
      <protection/>
    </xf>
    <xf numFmtId="0" fontId="7" fillId="0" borderId="10" xfId="53" applyFont="1" applyFill="1" applyBorder="1" applyAlignment="1">
      <alignment horizontal="center" vertical="center"/>
      <protection/>
    </xf>
    <xf numFmtId="4" fontId="7" fillId="0" borderId="10" xfId="53" applyNumberFormat="1" applyFont="1" applyFill="1" applyBorder="1" applyAlignment="1">
      <alignment horizontal="right" vertical="center"/>
      <protection/>
    </xf>
    <xf numFmtId="0" fontId="8" fillId="0" borderId="10" xfId="53" applyFont="1" applyFill="1" applyBorder="1" applyAlignment="1">
      <alignment horizontal="center" vertical="center"/>
      <protection/>
    </xf>
    <xf numFmtId="4" fontId="8" fillId="0" borderId="10" xfId="53" applyNumberFormat="1" applyFont="1" applyFill="1" applyBorder="1" applyAlignment="1">
      <alignment horizontal="right" vertic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4" fontId="3" fillId="0" borderId="10" xfId="53" applyNumberFormat="1" applyFont="1" applyFill="1" applyBorder="1" applyAlignment="1">
      <alignment horizontal="right" vertical="center"/>
      <protection/>
    </xf>
    <xf numFmtId="0" fontId="4" fillId="0" borderId="10" xfId="53" applyFont="1" applyFill="1" applyBorder="1" applyAlignment="1">
      <alignment horizontal="center" vertical="center"/>
      <protection/>
    </xf>
    <xf numFmtId="4" fontId="4" fillId="0" borderId="10" xfId="53" applyNumberFormat="1" applyFont="1" applyFill="1" applyBorder="1" applyAlignment="1">
      <alignment horizontal="right" vertical="center"/>
      <protection/>
    </xf>
    <xf numFmtId="0" fontId="8" fillId="0" borderId="10" xfId="53" applyFont="1" applyFill="1" applyBorder="1" applyAlignment="1">
      <alignment horizontal="left" wrapText="1"/>
      <protection/>
    </xf>
    <xf numFmtId="49" fontId="10" fillId="0" borderId="10" xfId="53" applyNumberFormat="1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4" fontId="10" fillId="0" borderId="10" xfId="53" applyNumberFormat="1" applyFont="1" applyFill="1" applyBorder="1" applyAlignment="1">
      <alignment horizontal="right" vertical="center" wrapText="1"/>
      <protection/>
    </xf>
    <xf numFmtId="0" fontId="8" fillId="0" borderId="10" xfId="53" applyFont="1" applyFill="1" applyBorder="1" applyAlignment="1">
      <alignment horizontal="left"/>
      <protection/>
    </xf>
    <xf numFmtId="0" fontId="3" fillId="0" borderId="10" xfId="53" applyNumberFormat="1" applyFont="1" applyFill="1" applyBorder="1" applyAlignment="1" applyProtection="1">
      <alignment horizontal="left" vertical="top" wrapText="1"/>
      <protection/>
    </xf>
    <xf numFmtId="0" fontId="60" fillId="0" borderId="13" xfId="0" applyNumberFormat="1" applyFont="1" applyFill="1" applyBorder="1" applyAlignment="1">
      <alignment horizontal="left" vertical="center" wrapText="1"/>
    </xf>
    <xf numFmtId="4" fontId="4" fillId="0" borderId="0" xfId="53" applyNumberFormat="1" applyFont="1" applyFill="1">
      <alignment/>
      <protection/>
    </xf>
    <xf numFmtId="0" fontId="5" fillId="0" borderId="0" xfId="54" applyFont="1" applyBorder="1" applyAlignment="1">
      <alignment horizontal="left"/>
      <protection/>
    </xf>
    <xf numFmtId="0" fontId="5" fillId="0" borderId="0" xfId="54" applyFont="1" applyBorder="1" applyAlignment="1">
      <alignment/>
      <protection/>
    </xf>
    <xf numFmtId="0" fontId="5" fillId="33" borderId="0" xfId="54" applyFont="1" applyFill="1" applyBorder="1" applyAlignment="1">
      <alignment/>
      <protection/>
    </xf>
    <xf numFmtId="0" fontId="4" fillId="0" borderId="0" xfId="53" applyFont="1" applyFill="1" applyAlignment="1">
      <alignment/>
      <protection/>
    </xf>
    <xf numFmtId="0" fontId="4" fillId="0" borderId="0" xfId="53" applyFont="1" applyAlignment="1">
      <alignment/>
      <protection/>
    </xf>
    <xf numFmtId="0" fontId="5" fillId="0" borderId="0" xfId="54" applyFont="1" applyBorder="1">
      <alignment/>
      <protection/>
    </xf>
    <xf numFmtId="49" fontId="4" fillId="0" borderId="10" xfId="0" applyNumberFormat="1" applyFont="1" applyBorder="1" applyAlignment="1">
      <alignment horizontal="left" vertical="top" wrapText="1"/>
    </xf>
    <xf numFmtId="0" fontId="4" fillId="33" borderId="0" xfId="0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/>
    </xf>
    <xf numFmtId="4" fontId="3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9" fontId="15" fillId="0" borderId="10" xfId="0" applyNumberFormat="1" applyFont="1" applyBorder="1" applyAlignment="1">
      <alignment horizontal="left" vertical="top"/>
    </xf>
    <xf numFmtId="4" fontId="15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left" vertical="top"/>
    </xf>
    <xf numFmtId="49" fontId="15" fillId="0" borderId="10" xfId="0" applyNumberFormat="1" applyFont="1" applyBorder="1" applyAlignment="1">
      <alignment horizontal="left" vertical="top" wrapText="1"/>
    </xf>
    <xf numFmtId="49" fontId="3" fillId="0" borderId="10" xfId="54" applyNumberFormat="1" applyFont="1" applyFill="1" applyBorder="1" applyAlignment="1" applyProtection="1">
      <alignment horizontal="left" vertical="top"/>
      <protection/>
    </xf>
    <xf numFmtId="49" fontId="4" fillId="0" borderId="10" xfId="54" applyNumberFormat="1" applyFont="1" applyFill="1" applyBorder="1" applyAlignment="1" applyProtection="1">
      <alignment horizontal="left" vertical="top"/>
      <protection/>
    </xf>
    <xf numFmtId="49" fontId="15" fillId="0" borderId="10" xfId="54" applyNumberFormat="1" applyFont="1" applyFill="1" applyBorder="1" applyAlignment="1" applyProtection="1">
      <alignment horizontal="left" vertical="top"/>
      <protection/>
    </xf>
    <xf numFmtId="49" fontId="3" fillId="0" borderId="10" xfId="0" applyNumberFormat="1" applyFont="1" applyBorder="1" applyAlignment="1">
      <alignment horizontal="left" vertical="top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 shrinkToFit="1"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 shrinkToFit="1"/>
    </xf>
    <xf numFmtId="4" fontId="4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10" xfId="56" applyFont="1" applyFill="1" applyBorder="1" applyAlignment="1">
      <alignment horizontal="left" vertical="center" wrapText="1"/>
      <protection/>
    </xf>
    <xf numFmtId="0" fontId="16" fillId="0" borderId="10" xfId="0" applyFont="1" applyFill="1" applyBorder="1" applyAlignment="1">
      <alignment horizontal="left" vertical="center" wrapText="1"/>
    </xf>
    <xf numFmtId="0" fontId="11" fillId="0" borderId="10" xfId="54" applyFont="1" applyFill="1" applyBorder="1" applyAlignment="1">
      <alignment horizontal="left" vertical="top"/>
      <protection/>
    </xf>
    <xf numFmtId="0" fontId="3" fillId="0" borderId="10" xfId="0" applyFont="1" applyFill="1" applyBorder="1" applyAlignment="1">
      <alignment horizontal="left" vertical="center" shrinkToFit="1"/>
    </xf>
    <xf numFmtId="0" fontId="11" fillId="0" borderId="0" xfId="54" applyFont="1" applyBorder="1" applyAlignment="1">
      <alignment/>
      <protection/>
    </xf>
    <xf numFmtId="0" fontId="11" fillId="0" borderId="0" xfId="54" applyFont="1" applyBorder="1" applyAlignment="1">
      <alignment horizontal="left"/>
      <protection/>
    </xf>
    <xf numFmtId="0" fontId="11" fillId="33" borderId="0" xfId="54" applyFont="1" applyFill="1" applyBorder="1" applyAlignment="1">
      <alignment/>
      <protection/>
    </xf>
    <xf numFmtId="4" fontId="4" fillId="0" borderId="12" xfId="53" applyNumberFormat="1" applyFont="1" applyFill="1" applyBorder="1" applyAlignment="1" applyProtection="1">
      <alignment horizontal="right" vertical="center" shrinkToFit="1"/>
      <protection locked="0"/>
    </xf>
    <xf numFmtId="4" fontId="3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4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4" fillId="0" borderId="10" xfId="0" applyNumberFormat="1" applyFont="1" applyFill="1" applyBorder="1" applyAlignment="1">
      <alignment horizontal="right" vertical="center" wrapText="1" shrinkToFit="1"/>
    </xf>
    <xf numFmtId="4" fontId="16" fillId="0" borderId="10" xfId="0" applyNumberFormat="1" applyFont="1" applyFill="1" applyBorder="1" applyAlignment="1">
      <alignment horizontal="right" vertical="center" wrapText="1" shrinkToFit="1"/>
    </xf>
    <xf numFmtId="4" fontId="3" fillId="0" borderId="10" xfId="0" applyNumberFormat="1" applyFont="1" applyFill="1" applyBorder="1" applyAlignment="1">
      <alignment horizontal="right" vertical="center" wrapText="1" shrinkToFit="1"/>
    </xf>
    <xf numFmtId="4" fontId="4" fillId="0" borderId="10" xfId="56" applyNumberFormat="1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horizontal="right"/>
    </xf>
    <xf numFmtId="0" fontId="11" fillId="0" borderId="0" xfId="54" applyFont="1" applyBorder="1" applyAlignment="1">
      <alignment horizontal="right"/>
      <protection/>
    </xf>
    <xf numFmtId="0" fontId="11" fillId="33" borderId="0" xfId="54" applyFont="1" applyFill="1" applyBorder="1" applyAlignment="1">
      <alignment horizontal="right"/>
      <protection/>
    </xf>
    <xf numFmtId="4" fontId="4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/>
    </xf>
    <xf numFmtId="4" fontId="3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0" borderId="0" xfId="0" applyFont="1" applyAlignment="1">
      <alignment horizontal="left" vertical="center" wrapText="1"/>
    </xf>
    <xf numFmtId="4" fontId="4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left" vertical="center" wrapText="1" shrinkToFit="1"/>
    </xf>
    <xf numFmtId="0" fontId="16" fillId="0" borderId="10" xfId="0" applyFont="1" applyFill="1" applyBorder="1" applyAlignment="1">
      <alignment horizontal="left" vertical="center" shrinkToFit="1"/>
    </xf>
    <xf numFmtId="4" fontId="16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0" borderId="10" xfId="0" applyFont="1" applyFill="1" applyBorder="1" applyAlignment="1">
      <alignment horizontal="left" vertical="center" shrinkToFit="1"/>
    </xf>
    <xf numFmtId="4" fontId="16" fillId="0" borderId="10" xfId="0" applyNumberFormat="1" applyFont="1" applyFill="1" applyBorder="1" applyAlignment="1">
      <alignment horizontal="left" vertical="center" wrapText="1" shrinkToFit="1"/>
    </xf>
    <xf numFmtId="0" fontId="3" fillId="33" borderId="0" xfId="0" applyFont="1" applyFill="1" applyAlignment="1">
      <alignment horizontal="right" vertical="center" wrapText="1"/>
    </xf>
    <xf numFmtId="0" fontId="3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right" vertical="center"/>
    </xf>
    <xf numFmtId="0" fontId="4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4" fillId="0" borderId="0" xfId="0" applyFont="1" applyAlignment="1">
      <alignment/>
    </xf>
    <xf numFmtId="0" fontId="4" fillId="33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49" fontId="18" fillId="33" borderId="0" xfId="0" applyNumberFormat="1" applyFont="1" applyFill="1" applyAlignment="1">
      <alignment shrinkToFit="1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horizontal="right" vertical="center"/>
    </xf>
    <xf numFmtId="4" fontId="4" fillId="33" borderId="0" xfId="0" applyNumberFormat="1" applyFont="1" applyFill="1" applyBorder="1" applyAlignment="1">
      <alignment horizontal="right" vertical="top" shrinkToFit="1"/>
    </xf>
    <xf numFmtId="4" fontId="4" fillId="33" borderId="0" xfId="0" applyNumberFormat="1" applyFont="1" applyFill="1" applyAlignment="1">
      <alignment horizontal="right" vertical="top" shrinkToFit="1"/>
    </xf>
    <xf numFmtId="49" fontId="4" fillId="33" borderId="0" xfId="0" applyNumberFormat="1" applyFont="1" applyFill="1" applyAlignment="1">
      <alignment horizontal="right" vertical="top" shrinkToFit="1"/>
    </xf>
    <xf numFmtId="0" fontId="3" fillId="0" borderId="10" xfId="0" applyFont="1" applyBorder="1" applyAlignment="1">
      <alignment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top" wrapText="1"/>
    </xf>
    <xf numFmtId="4" fontId="4" fillId="0" borderId="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vertical="top" wrapText="1"/>
    </xf>
    <xf numFmtId="0" fontId="13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top" wrapText="1"/>
    </xf>
    <xf numFmtId="0" fontId="14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center" wrapText="1"/>
    </xf>
    <xf numFmtId="0" fontId="13" fillId="0" borderId="10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vertical="top" wrapText="1"/>
    </xf>
    <xf numFmtId="4" fontId="3" fillId="0" borderId="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vertical="top" wrapText="1"/>
    </xf>
    <xf numFmtId="0" fontId="3" fillId="0" borderId="10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0" fontId="15" fillId="0" borderId="10" xfId="0" applyNumberFormat="1" applyFont="1" applyBorder="1" applyAlignment="1">
      <alignment vertical="top" wrapText="1"/>
    </xf>
    <xf numFmtId="4" fontId="15" fillId="0" borderId="0" xfId="0" applyNumberFormat="1" applyFont="1" applyBorder="1" applyAlignment="1">
      <alignment horizontal="right"/>
    </xf>
    <xf numFmtId="0" fontId="3" fillId="0" borderId="10" xfId="54" applyNumberFormat="1" applyFont="1" applyFill="1" applyBorder="1" applyAlignment="1" applyProtection="1">
      <alignment vertical="top" wrapText="1"/>
      <protection/>
    </xf>
    <xf numFmtId="0" fontId="4" fillId="0" borderId="10" xfId="54" applyNumberFormat="1" applyFont="1" applyFill="1" applyBorder="1" applyAlignment="1" applyProtection="1">
      <alignment vertical="top" wrapText="1"/>
      <protection/>
    </xf>
    <xf numFmtId="49" fontId="15" fillId="0" borderId="10" xfId="0" applyNumberFormat="1" applyFont="1" applyBorder="1" applyAlignment="1">
      <alignment horizontal="right"/>
    </xf>
    <xf numFmtId="0" fontId="15" fillId="0" borderId="10" xfId="54" applyNumberFormat="1" applyFont="1" applyFill="1" applyBorder="1" applyAlignment="1" applyProtection="1">
      <alignment vertical="top" wrapText="1"/>
      <protection/>
    </xf>
    <xf numFmtId="0" fontId="3" fillId="0" borderId="10" xfId="0" applyNumberFormat="1" applyFont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shrinkToFit="1"/>
    </xf>
    <xf numFmtId="4" fontId="3" fillId="0" borderId="0" xfId="0" applyNumberFormat="1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 vertical="center" shrinkToFit="1"/>
    </xf>
    <xf numFmtId="4" fontId="4" fillId="0" borderId="0" xfId="0" applyNumberFormat="1" applyFont="1" applyFill="1" applyBorder="1" applyAlignment="1" applyProtection="1">
      <alignment horizontal="right" vertical="center" shrinkToFit="1"/>
      <protection locked="0"/>
    </xf>
    <xf numFmtId="4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4" fontId="3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10" xfId="0" applyFont="1" applyFill="1" applyBorder="1" applyAlignment="1">
      <alignment horizontal="justify" vertical="center" wrapText="1"/>
    </xf>
    <xf numFmtId="0" fontId="16" fillId="0" borderId="10" xfId="0" applyFont="1" applyFill="1" applyBorder="1" applyAlignment="1">
      <alignment horizontal="right" vertical="center" shrinkToFit="1"/>
    </xf>
    <xf numFmtId="4" fontId="16" fillId="0" borderId="10" xfId="0" applyNumberFormat="1" applyFont="1" applyFill="1" applyBorder="1" applyAlignment="1" applyProtection="1">
      <alignment horizontal="right" vertical="center" shrinkToFit="1"/>
      <protection locked="0"/>
    </xf>
    <xf numFmtId="4" fontId="16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10" xfId="0" applyFont="1" applyFill="1" applyBorder="1" applyAlignment="1">
      <alignment horizontal="right" vertical="center" shrinkToFit="1"/>
    </xf>
    <xf numFmtId="4" fontId="16" fillId="0" borderId="10" xfId="0" applyNumberFormat="1" applyFont="1" applyFill="1" applyBorder="1" applyAlignment="1">
      <alignment horizontal="right" vertical="center" shrinkToFit="1"/>
    </xf>
    <xf numFmtId="4" fontId="16" fillId="0" borderId="0" xfId="0" applyNumberFormat="1" applyFont="1" applyFill="1" applyBorder="1" applyAlignment="1">
      <alignment horizontal="right" vertical="center" shrinkToFit="1"/>
    </xf>
    <xf numFmtId="0" fontId="11" fillId="0" borderId="10" xfId="54" applyFont="1" applyFill="1" applyBorder="1" applyAlignment="1">
      <alignment vertical="top" wrapText="1"/>
      <protection/>
    </xf>
    <xf numFmtId="4" fontId="4" fillId="0" borderId="10" xfId="0" applyNumberFormat="1" applyFont="1" applyFill="1" applyBorder="1" applyAlignment="1">
      <alignment horizontal="right" vertical="top" shrinkToFit="1"/>
    </xf>
    <xf numFmtId="4" fontId="4" fillId="0" borderId="0" xfId="0" applyNumberFormat="1" applyFont="1" applyFill="1" applyBorder="1" applyAlignment="1">
      <alignment horizontal="right" vertical="top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35" borderId="10" xfId="0" applyFont="1" applyFill="1" applyBorder="1" applyAlignment="1">
      <alignment horizontal="left" vertical="center" wrapText="1"/>
    </xf>
    <xf numFmtId="4" fontId="4" fillId="35" borderId="10" xfId="0" applyNumberFormat="1" applyFont="1" applyFill="1" applyBorder="1" applyAlignment="1">
      <alignment horizontal="right" vertical="center" shrinkToFit="1"/>
    </xf>
    <xf numFmtId="4" fontId="4" fillId="35" borderId="0" xfId="0" applyNumberFormat="1" applyFont="1" applyFill="1" applyBorder="1" applyAlignment="1">
      <alignment horizontal="right" vertical="center" shrinkToFit="1"/>
    </xf>
    <xf numFmtId="4" fontId="3" fillId="0" borderId="10" xfId="0" applyNumberFormat="1" applyFont="1" applyFill="1" applyBorder="1" applyAlignment="1">
      <alignment horizontal="right" shrinkToFit="1"/>
    </xf>
    <xf numFmtId="4" fontId="3" fillId="0" borderId="0" xfId="0" applyNumberFormat="1" applyFont="1" applyFill="1" applyBorder="1" applyAlignment="1">
      <alignment horizontal="right" shrinkToFit="1"/>
    </xf>
    <xf numFmtId="0" fontId="4" fillId="33" borderId="0" xfId="0" applyFont="1" applyFill="1" applyBorder="1" applyAlignment="1">
      <alignment shrinkToFit="1"/>
    </xf>
    <xf numFmtId="0" fontId="4" fillId="33" borderId="0" xfId="0" applyFont="1" applyFill="1" applyAlignment="1">
      <alignment shrinkToFit="1"/>
    </xf>
    <xf numFmtId="0" fontId="58" fillId="0" borderId="10" xfId="0" applyFont="1" applyFill="1" applyBorder="1" applyAlignment="1">
      <alignment vertical="center" wrapText="1"/>
    </xf>
    <xf numFmtId="0" fontId="40" fillId="0" borderId="0" xfId="57">
      <alignment/>
      <protection/>
    </xf>
    <xf numFmtId="0" fontId="5" fillId="0" borderId="0" xfId="54" applyFont="1" applyBorder="1" applyAlignment="1">
      <alignment vertical="center"/>
      <protection/>
    </xf>
    <xf numFmtId="0" fontId="0" fillId="0" borderId="0" xfId="60">
      <alignment/>
      <protection/>
    </xf>
    <xf numFmtId="0" fontId="19" fillId="0" borderId="0" xfId="60" applyFont="1" applyAlignment="1">
      <alignment horizontal="center"/>
      <protection/>
    </xf>
    <xf numFmtId="0" fontId="4" fillId="0" borderId="0" xfId="58">
      <alignment/>
      <protection/>
    </xf>
    <xf numFmtId="179" fontId="4" fillId="0" borderId="0" xfId="58" applyNumberFormat="1">
      <alignment/>
      <protection/>
    </xf>
    <xf numFmtId="0" fontId="58" fillId="0" borderId="10" xfId="0" applyFont="1" applyBorder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49" fontId="4" fillId="33" borderId="10" xfId="0" applyNumberFormat="1" applyFont="1" applyFill="1" applyBorder="1" applyAlignment="1">
      <alignment horizontal="center" vertical="center" wrapText="1" shrinkToFit="1"/>
    </xf>
    <xf numFmtId="0" fontId="61" fillId="0" borderId="0" xfId="0" applyNumberFormat="1" applyFont="1" applyFill="1" applyAlignment="1">
      <alignment horizontal="center" vertical="center" wrapText="1"/>
    </xf>
    <xf numFmtId="0" fontId="4" fillId="0" borderId="14" xfId="53" applyFont="1" applyFill="1" applyBorder="1" applyAlignment="1">
      <alignment horizontal="center" vertical="center" shrinkToFit="1"/>
      <protection/>
    </xf>
    <xf numFmtId="0" fontId="4" fillId="0" borderId="15" xfId="53" applyFont="1" applyFill="1" applyBorder="1" applyAlignment="1">
      <alignment horizontal="center" vertical="center" shrinkToFit="1"/>
      <protection/>
    </xf>
    <xf numFmtId="0" fontId="4" fillId="0" borderId="14" xfId="53" applyFont="1" applyFill="1" applyBorder="1" applyAlignment="1">
      <alignment horizontal="center" vertical="center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62" fillId="0" borderId="16" xfId="0" applyNumberFormat="1" applyFont="1" applyFill="1" applyBorder="1" applyAlignment="1">
      <alignment horizontal="right" vertical="center" wrapText="1"/>
    </xf>
    <xf numFmtId="49" fontId="4" fillId="0" borderId="14" xfId="53" applyNumberFormat="1" applyFont="1" applyFill="1" applyBorder="1" applyAlignment="1">
      <alignment horizontal="center" vertical="center" wrapText="1" shrinkToFit="1"/>
      <protection/>
    </xf>
    <xf numFmtId="49" fontId="4" fillId="0" borderId="15" xfId="53" applyNumberFormat="1" applyFont="1" applyFill="1" applyBorder="1" applyAlignment="1">
      <alignment horizontal="center" vertical="center" wrapText="1" shrinkToFit="1"/>
      <protection/>
    </xf>
    <xf numFmtId="0" fontId="4" fillId="33" borderId="14" xfId="53" applyFont="1" applyFill="1" applyBorder="1" applyAlignment="1">
      <alignment horizontal="center" vertical="center" shrinkToFit="1"/>
      <protection/>
    </xf>
    <xf numFmtId="0" fontId="4" fillId="33" borderId="15" xfId="53" applyFont="1" applyFill="1" applyBorder="1" applyAlignment="1">
      <alignment horizontal="center" vertical="center" shrinkToFit="1"/>
      <protection/>
    </xf>
    <xf numFmtId="0" fontId="4" fillId="33" borderId="14" xfId="53" applyFont="1" applyFill="1" applyBorder="1" applyAlignment="1">
      <alignment horizontal="center" vertical="center" wrapText="1"/>
      <protection/>
    </xf>
    <xf numFmtId="0" fontId="4" fillId="33" borderId="15" xfId="53" applyFont="1" applyFill="1" applyBorder="1" applyAlignment="1">
      <alignment horizontal="center" vertical="center" wrapText="1"/>
      <protection/>
    </xf>
    <xf numFmtId="0" fontId="6" fillId="33" borderId="0" xfId="0" applyFont="1" applyFill="1" applyAlignment="1">
      <alignment horizontal="center" wrapText="1"/>
    </xf>
    <xf numFmtId="49" fontId="4" fillId="33" borderId="14" xfId="53" applyNumberFormat="1" applyFont="1" applyFill="1" applyBorder="1" applyAlignment="1">
      <alignment horizontal="center" vertical="center" wrapText="1" shrinkToFit="1"/>
      <protection/>
    </xf>
    <xf numFmtId="49" fontId="4" fillId="33" borderId="15" xfId="53" applyNumberFormat="1" applyFont="1" applyFill="1" applyBorder="1" applyAlignment="1">
      <alignment horizontal="center" vertical="center" wrapText="1" shrinkToFit="1"/>
      <protection/>
    </xf>
    <xf numFmtId="49" fontId="4" fillId="33" borderId="12" xfId="53" applyNumberFormat="1" applyFont="1" applyFill="1" applyBorder="1" applyAlignment="1">
      <alignment horizontal="center" vertical="center" wrapText="1" shrinkToFit="1"/>
      <protection/>
    </xf>
    <xf numFmtId="4" fontId="4" fillId="0" borderId="10" xfId="60" applyNumberFormat="1" applyFont="1" applyBorder="1" applyAlignment="1">
      <alignment horizontal="center"/>
      <protection/>
    </xf>
    <xf numFmtId="4" fontId="4" fillId="0" borderId="10" xfId="60" applyNumberFormat="1" applyFont="1" applyBorder="1" applyAlignment="1">
      <alignment/>
      <protection/>
    </xf>
    <xf numFmtId="4" fontId="3" fillId="0" borderId="10" xfId="60" applyNumberFormat="1" applyFont="1" applyBorder="1" applyAlignment="1">
      <alignment horizontal="center"/>
      <protection/>
    </xf>
    <xf numFmtId="4" fontId="3" fillId="0" borderId="10" xfId="60" applyNumberFormat="1" applyFont="1" applyBorder="1" applyAlignment="1">
      <alignment/>
      <protection/>
    </xf>
    <xf numFmtId="0" fontId="17" fillId="0" borderId="0" xfId="60" applyFont="1" applyAlignment="1">
      <alignment horizontal="center" wrapText="1"/>
      <protection/>
    </xf>
    <xf numFmtId="4" fontId="4" fillId="0" borderId="10" xfId="58" applyNumberFormat="1" applyFont="1" applyBorder="1" applyAlignment="1">
      <alignment/>
      <protection/>
    </xf>
    <xf numFmtId="4" fontId="15" fillId="0" borderId="10" xfId="60" applyNumberFormat="1" applyFont="1" applyBorder="1" applyAlignment="1">
      <alignment horizontal="center"/>
      <protection/>
    </xf>
    <xf numFmtId="4" fontId="15" fillId="0" borderId="10" xfId="60" applyNumberFormat="1" applyFont="1" applyBorder="1" applyAlignment="1">
      <alignment/>
      <protection/>
    </xf>
    <xf numFmtId="0" fontId="7" fillId="0" borderId="10" xfId="60" applyFont="1" applyBorder="1" applyAlignment="1">
      <alignment horizontal="center"/>
      <protection/>
    </xf>
    <xf numFmtId="0" fontId="3" fillId="0" borderId="17" xfId="60" applyFont="1" applyBorder="1" applyAlignment="1">
      <alignment horizontal="left" wrapText="1"/>
      <protection/>
    </xf>
    <xf numFmtId="0" fontId="3" fillId="0" borderId="18" xfId="60" applyFont="1" applyBorder="1" applyAlignment="1">
      <alignment horizontal="left" wrapText="1"/>
      <protection/>
    </xf>
    <xf numFmtId="0" fontId="4" fillId="0" borderId="18" xfId="60" applyFont="1" applyBorder="1" applyAlignment="1">
      <alignment horizontal="left" wrapText="1"/>
      <protection/>
    </xf>
    <xf numFmtId="0" fontId="4" fillId="0" borderId="19" xfId="60" applyFont="1" applyBorder="1" applyAlignment="1">
      <alignment horizontal="left" wrapText="1"/>
      <protection/>
    </xf>
    <xf numFmtId="0" fontId="4" fillId="0" borderId="17" xfId="60" applyFont="1" applyBorder="1" applyAlignment="1">
      <alignment horizontal="center"/>
      <protection/>
    </xf>
    <xf numFmtId="0" fontId="4" fillId="0" borderId="18" xfId="60" applyFont="1" applyBorder="1">
      <alignment/>
      <protection/>
    </xf>
    <xf numFmtId="0" fontId="4" fillId="0" borderId="19" xfId="60" applyFont="1" applyBorder="1">
      <alignment/>
      <protection/>
    </xf>
    <xf numFmtId="0" fontId="4" fillId="0" borderId="17" xfId="60" applyFont="1" applyBorder="1" applyAlignment="1">
      <alignment horizontal="left" wrapText="1"/>
      <protection/>
    </xf>
    <xf numFmtId="0" fontId="3" fillId="0" borderId="17" xfId="60" applyFont="1" applyBorder="1" applyAlignment="1">
      <alignment horizontal="center"/>
      <protection/>
    </xf>
    <xf numFmtId="0" fontId="3" fillId="0" borderId="18" xfId="60" applyFont="1" applyBorder="1">
      <alignment/>
      <protection/>
    </xf>
    <xf numFmtId="0" fontId="3" fillId="0" borderId="19" xfId="60" applyFont="1" applyBorder="1">
      <alignment/>
      <protection/>
    </xf>
    <xf numFmtId="0" fontId="3" fillId="0" borderId="19" xfId="60" applyFont="1" applyBorder="1" applyAlignment="1">
      <alignment horizontal="left" wrapText="1"/>
      <protection/>
    </xf>
    <xf numFmtId="0" fontId="15" fillId="0" borderId="17" xfId="60" applyFont="1" applyBorder="1" applyAlignment="1">
      <alignment horizontal="center"/>
      <protection/>
    </xf>
    <xf numFmtId="0" fontId="15" fillId="0" borderId="18" xfId="60" applyFont="1" applyBorder="1">
      <alignment/>
      <protection/>
    </xf>
    <xf numFmtId="0" fontId="15" fillId="0" borderId="19" xfId="60" applyFont="1" applyBorder="1">
      <alignment/>
      <protection/>
    </xf>
    <xf numFmtId="0" fontId="15" fillId="0" borderId="17" xfId="60" applyFont="1" applyBorder="1" applyAlignment="1">
      <alignment horizontal="left" wrapText="1"/>
      <protection/>
    </xf>
    <xf numFmtId="0" fontId="15" fillId="0" borderId="18" xfId="60" applyFont="1" applyBorder="1" applyAlignment="1">
      <alignment horizontal="left" wrapText="1"/>
      <protection/>
    </xf>
    <xf numFmtId="0" fontId="15" fillId="0" borderId="19" xfId="60" applyFont="1" applyBorder="1" applyAlignment="1">
      <alignment horizontal="left" wrapText="1"/>
      <protection/>
    </xf>
    <xf numFmtId="0" fontId="4" fillId="0" borderId="18" xfId="60" applyFont="1" applyBorder="1" applyAlignment="1">
      <alignment/>
      <protection/>
    </xf>
    <xf numFmtId="0" fontId="4" fillId="0" borderId="19" xfId="60" applyFont="1" applyBorder="1" applyAlignment="1">
      <alignment/>
      <protection/>
    </xf>
    <xf numFmtId="0" fontId="15" fillId="0" borderId="18" xfId="60" applyFont="1" applyBorder="1" applyAlignment="1">
      <alignment/>
      <protection/>
    </xf>
    <xf numFmtId="0" fontId="15" fillId="0" borderId="19" xfId="60" applyFont="1" applyBorder="1" applyAlignment="1">
      <alignment/>
      <protection/>
    </xf>
    <xf numFmtId="0" fontId="7" fillId="0" borderId="17" xfId="60" applyFont="1" applyBorder="1" applyAlignment="1">
      <alignment horizontal="center"/>
      <protection/>
    </xf>
    <xf numFmtId="0" fontId="7" fillId="0" borderId="18" xfId="60" applyFont="1" applyBorder="1" applyAlignment="1">
      <alignment horizontal="center"/>
      <protection/>
    </xf>
    <xf numFmtId="0" fontId="7" fillId="0" borderId="19" xfId="60" applyFont="1" applyBorder="1" applyAlignment="1">
      <alignment horizontal="center"/>
      <protection/>
    </xf>
    <xf numFmtId="0" fontId="5" fillId="0" borderId="0" xfId="54" applyFont="1" applyBorder="1" applyAlignment="1">
      <alignment horizontal="left"/>
      <protection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4 2" xfId="58"/>
    <cellStyle name="Обычный 5" xfId="59"/>
    <cellStyle name="Обычный_Лист1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196"/>
  <sheetViews>
    <sheetView zoomScalePageLayoutView="0" workbookViewId="0" topLeftCell="G81">
      <selection activeCell="K5" sqref="K5"/>
    </sheetView>
  </sheetViews>
  <sheetFormatPr defaultColWidth="9.00390625" defaultRowHeight="12.75"/>
  <cols>
    <col min="1" max="6" width="0" style="189" hidden="1" customWidth="1"/>
    <col min="7" max="7" width="21.25390625" style="189" customWidth="1"/>
    <col min="8" max="8" width="55.875" style="189" customWidth="1"/>
    <col min="9" max="11" width="13.75390625" style="189" customWidth="1"/>
    <col min="12" max="12" width="13.75390625" style="189" hidden="1" customWidth="1"/>
    <col min="13" max="13" width="13.375" style="189" hidden="1" customWidth="1"/>
    <col min="14" max="15" width="9.25390625" style="189" hidden="1" customWidth="1"/>
    <col min="16" max="16" width="2.625" style="189" hidden="1" customWidth="1"/>
    <col min="17" max="21" width="0" style="189" hidden="1" customWidth="1"/>
    <col min="22" max="16384" width="9.125" style="189" customWidth="1"/>
  </cols>
  <sheetData>
    <row r="1" spans="1:16" ht="12.75" customHeight="1">
      <c r="A1" s="184"/>
      <c r="B1" s="184"/>
      <c r="C1" s="184"/>
      <c r="D1" s="184"/>
      <c r="E1" s="184"/>
      <c r="F1" s="184"/>
      <c r="G1" s="185"/>
      <c r="H1" s="172"/>
      <c r="I1" s="168"/>
      <c r="J1" s="172"/>
      <c r="K1" s="169" t="s">
        <v>417</v>
      </c>
      <c r="L1" s="186"/>
      <c r="M1" s="187"/>
      <c r="N1" s="188"/>
      <c r="O1" s="188"/>
      <c r="P1" s="188"/>
    </row>
    <row r="2" spans="1:16" ht="12.75" customHeight="1">
      <c r="A2" s="184"/>
      <c r="B2" s="184"/>
      <c r="C2" s="184"/>
      <c r="D2" s="184"/>
      <c r="E2" s="184"/>
      <c r="F2" s="184"/>
      <c r="G2" s="185"/>
      <c r="H2" s="172"/>
      <c r="I2" s="168"/>
      <c r="J2" s="172"/>
      <c r="K2" s="169" t="s">
        <v>418</v>
      </c>
      <c r="L2" s="186"/>
      <c r="M2" s="187"/>
      <c r="N2" s="188"/>
      <c r="O2" s="188"/>
      <c r="P2" s="188"/>
    </row>
    <row r="3" spans="1:16" ht="12.75" customHeight="1">
      <c r="A3" s="184"/>
      <c r="B3" s="184"/>
      <c r="C3" s="184"/>
      <c r="D3" s="184"/>
      <c r="E3" s="184"/>
      <c r="F3" s="184"/>
      <c r="G3" s="185"/>
      <c r="H3" s="172"/>
      <c r="I3" s="168"/>
      <c r="J3" s="172"/>
      <c r="K3" s="169" t="s">
        <v>419</v>
      </c>
      <c r="L3" s="186"/>
      <c r="M3" s="187"/>
      <c r="N3" s="188"/>
      <c r="O3" s="188"/>
      <c r="P3" s="188"/>
    </row>
    <row r="4" spans="1:16" ht="12.75" customHeight="1">
      <c r="A4" s="184"/>
      <c r="B4" s="184"/>
      <c r="C4" s="184"/>
      <c r="D4" s="184"/>
      <c r="E4" s="184"/>
      <c r="F4" s="184"/>
      <c r="G4" s="185"/>
      <c r="H4" s="172"/>
      <c r="I4" s="168"/>
      <c r="J4" s="172"/>
      <c r="K4" s="169" t="s">
        <v>829</v>
      </c>
      <c r="L4" s="186"/>
      <c r="M4" s="187"/>
      <c r="N4" s="188"/>
      <c r="O4" s="188"/>
      <c r="P4" s="188"/>
    </row>
    <row r="5" spans="1:16" ht="12.75" customHeight="1">
      <c r="A5" s="184"/>
      <c r="B5" s="184"/>
      <c r="C5" s="184"/>
      <c r="D5" s="184"/>
      <c r="E5" s="184"/>
      <c r="F5" s="184"/>
      <c r="G5" s="185"/>
      <c r="H5" s="172"/>
      <c r="I5" s="168"/>
      <c r="J5" s="172"/>
      <c r="K5" s="169" t="s">
        <v>420</v>
      </c>
      <c r="L5" s="186"/>
      <c r="M5" s="187"/>
      <c r="N5" s="188"/>
      <c r="O5" s="188"/>
      <c r="P5" s="188"/>
    </row>
    <row r="6" spans="1:16" ht="12.75" customHeight="1">
      <c r="A6" s="184"/>
      <c r="B6" s="184"/>
      <c r="C6" s="184"/>
      <c r="D6" s="184"/>
      <c r="E6" s="184"/>
      <c r="F6" s="184"/>
      <c r="G6" s="185"/>
      <c r="H6" s="172"/>
      <c r="I6" s="168"/>
      <c r="J6" s="172"/>
      <c r="K6" s="169" t="s">
        <v>421</v>
      </c>
      <c r="L6" s="186"/>
      <c r="M6" s="187"/>
      <c r="N6" s="188"/>
      <c r="O6" s="188"/>
      <c r="P6" s="188"/>
    </row>
    <row r="7" spans="1:16" ht="12.75" customHeight="1">
      <c r="A7" s="184"/>
      <c r="B7" s="184"/>
      <c r="C7" s="184"/>
      <c r="D7" s="184"/>
      <c r="E7" s="184"/>
      <c r="F7" s="184"/>
      <c r="G7" s="185"/>
      <c r="H7" s="172"/>
      <c r="I7" s="168"/>
      <c r="J7" s="172"/>
      <c r="K7" s="169" t="s">
        <v>419</v>
      </c>
      <c r="L7" s="186"/>
      <c r="M7" s="187"/>
      <c r="N7" s="188"/>
      <c r="O7" s="188"/>
      <c r="P7" s="188"/>
    </row>
    <row r="8" spans="1:16" ht="12.75" customHeight="1">
      <c r="A8" s="184"/>
      <c r="B8" s="184"/>
      <c r="C8" s="184"/>
      <c r="D8" s="184"/>
      <c r="E8" s="184"/>
      <c r="F8" s="184"/>
      <c r="G8" s="185"/>
      <c r="H8" s="172"/>
      <c r="I8" s="168"/>
      <c r="J8" s="172"/>
      <c r="K8" s="169" t="s">
        <v>422</v>
      </c>
      <c r="L8" s="186"/>
      <c r="M8" s="187"/>
      <c r="N8" s="188"/>
      <c r="O8" s="188"/>
      <c r="P8" s="188"/>
    </row>
    <row r="9" spans="1:16" ht="12.75" customHeight="1">
      <c r="A9" s="184"/>
      <c r="B9" s="184"/>
      <c r="C9" s="184"/>
      <c r="D9" s="184"/>
      <c r="E9" s="184"/>
      <c r="F9" s="184"/>
      <c r="G9" s="185"/>
      <c r="H9" s="172"/>
      <c r="I9" s="168"/>
      <c r="J9" s="172"/>
      <c r="K9" s="169" t="s">
        <v>670</v>
      </c>
      <c r="L9" s="186"/>
      <c r="M9" s="187"/>
      <c r="N9" s="188"/>
      <c r="O9" s="188"/>
      <c r="P9" s="188"/>
    </row>
    <row r="10" spans="1:16" ht="12.75" customHeight="1">
      <c r="A10" s="184"/>
      <c r="B10" s="184"/>
      <c r="C10" s="184"/>
      <c r="D10" s="184"/>
      <c r="E10" s="184"/>
      <c r="F10" s="184"/>
      <c r="G10" s="185"/>
      <c r="H10" s="172"/>
      <c r="I10" s="168"/>
      <c r="J10" s="172"/>
      <c r="K10" s="169" t="s">
        <v>671</v>
      </c>
      <c r="L10" s="186"/>
      <c r="M10" s="187"/>
      <c r="N10" s="188"/>
      <c r="O10" s="188"/>
      <c r="P10" s="188"/>
    </row>
    <row r="11" spans="1:16" ht="12.75" customHeight="1">
      <c r="A11" s="184"/>
      <c r="B11" s="184"/>
      <c r="C11" s="184"/>
      <c r="D11" s="184"/>
      <c r="E11" s="184"/>
      <c r="F11" s="184"/>
      <c r="G11" s="185"/>
      <c r="H11" s="172"/>
      <c r="I11" s="168"/>
      <c r="J11" s="172"/>
      <c r="K11" s="169" t="s">
        <v>423</v>
      </c>
      <c r="L11" s="186"/>
      <c r="M11" s="187"/>
      <c r="N11" s="188"/>
      <c r="O11" s="188"/>
      <c r="P11" s="188"/>
    </row>
    <row r="12" spans="1:16" ht="12.75" customHeight="1">
      <c r="A12" s="184"/>
      <c r="B12" s="184"/>
      <c r="C12" s="184"/>
      <c r="D12" s="184"/>
      <c r="E12" s="184"/>
      <c r="F12" s="184"/>
      <c r="G12" s="185"/>
      <c r="H12" s="172"/>
      <c r="I12" s="168"/>
      <c r="J12" s="172"/>
      <c r="K12" s="169"/>
      <c r="L12" s="186"/>
      <c r="M12" s="187"/>
      <c r="N12" s="188"/>
      <c r="O12" s="188"/>
      <c r="P12" s="188"/>
    </row>
    <row r="13" spans="1:16" ht="12.75" customHeight="1">
      <c r="A13" s="184"/>
      <c r="B13" s="184"/>
      <c r="C13" s="184"/>
      <c r="D13" s="184"/>
      <c r="E13" s="184"/>
      <c r="F13" s="184"/>
      <c r="G13" s="185"/>
      <c r="H13" s="172"/>
      <c r="I13" s="168"/>
      <c r="J13" s="172"/>
      <c r="K13" s="169" t="s">
        <v>823</v>
      </c>
      <c r="L13" s="186"/>
      <c r="M13" s="187"/>
      <c r="N13" s="188"/>
      <c r="O13" s="188"/>
      <c r="P13" s="188"/>
    </row>
    <row r="14" spans="1:16" ht="12.75" customHeight="1">
      <c r="A14" s="184"/>
      <c r="B14" s="184"/>
      <c r="C14" s="184"/>
      <c r="D14" s="184"/>
      <c r="E14" s="184"/>
      <c r="F14" s="184"/>
      <c r="G14" s="185"/>
      <c r="H14" s="172"/>
      <c r="I14" s="168"/>
      <c r="J14" s="172"/>
      <c r="K14" s="169" t="s">
        <v>425</v>
      </c>
      <c r="L14" s="186"/>
      <c r="M14" s="187"/>
      <c r="N14" s="188"/>
      <c r="O14" s="188"/>
      <c r="P14" s="188"/>
    </row>
    <row r="15" spans="1:16" ht="12.75" customHeight="1">
      <c r="A15" s="184"/>
      <c r="B15" s="184"/>
      <c r="C15" s="184"/>
      <c r="D15" s="184"/>
      <c r="E15" s="184"/>
      <c r="F15" s="184"/>
      <c r="G15" s="185"/>
      <c r="H15" s="172"/>
      <c r="I15" s="168"/>
      <c r="J15" s="172"/>
      <c r="K15" s="169" t="s">
        <v>419</v>
      </c>
      <c r="L15" s="186"/>
      <c r="M15" s="187"/>
      <c r="N15" s="188"/>
      <c r="O15" s="188"/>
      <c r="P15" s="188"/>
    </row>
    <row r="16" spans="1:16" ht="12.75" customHeight="1">
      <c r="A16" s="184"/>
      <c r="B16" s="184"/>
      <c r="C16" s="184"/>
      <c r="D16" s="184"/>
      <c r="E16" s="184"/>
      <c r="F16" s="184"/>
      <c r="G16" s="185"/>
      <c r="H16" s="172"/>
      <c r="I16" s="168"/>
      <c r="J16" s="172"/>
      <c r="K16" s="170" t="s">
        <v>422</v>
      </c>
      <c r="L16" s="190"/>
      <c r="M16" s="187"/>
      <c r="N16" s="188"/>
      <c r="O16" s="188"/>
      <c r="P16" s="188"/>
    </row>
    <row r="17" spans="1:16" ht="12.75" customHeight="1">
      <c r="A17" s="184"/>
      <c r="B17" s="184"/>
      <c r="C17" s="184"/>
      <c r="D17" s="184"/>
      <c r="E17" s="184"/>
      <c r="F17" s="184"/>
      <c r="G17" s="185"/>
      <c r="H17" s="172"/>
      <c r="I17" s="168"/>
      <c r="J17" s="172"/>
      <c r="K17" s="170" t="s">
        <v>670</v>
      </c>
      <c r="L17" s="186"/>
      <c r="M17"/>
      <c r="N17" s="188"/>
      <c r="O17" s="188"/>
      <c r="P17" s="188"/>
    </row>
    <row r="18" spans="1:16" ht="15" customHeight="1">
      <c r="A18" s="184"/>
      <c r="B18" s="184"/>
      <c r="C18" s="184"/>
      <c r="D18" s="184"/>
      <c r="E18" s="184"/>
      <c r="F18" s="184"/>
      <c r="G18" s="185"/>
      <c r="H18" s="172"/>
      <c r="I18" s="168"/>
      <c r="J18" s="172"/>
      <c r="K18" s="170" t="s">
        <v>671</v>
      </c>
      <c r="L18" s="186"/>
      <c r="M18" s="187"/>
      <c r="N18" s="188"/>
      <c r="O18" s="188"/>
      <c r="P18" s="188"/>
    </row>
    <row r="19" spans="1:16" ht="13.5" customHeight="1">
      <c r="A19" s="184"/>
      <c r="B19" s="184"/>
      <c r="C19" s="184"/>
      <c r="D19" s="184"/>
      <c r="E19" s="184"/>
      <c r="F19" s="184"/>
      <c r="G19" s="185"/>
      <c r="H19" s="172"/>
      <c r="I19" s="168"/>
      <c r="J19" s="172"/>
      <c r="K19" s="169" t="s">
        <v>423</v>
      </c>
      <c r="L19" s="191"/>
      <c r="M19" s="187"/>
      <c r="N19" s="188"/>
      <c r="O19" s="188"/>
      <c r="P19" s="188"/>
    </row>
    <row r="20" spans="1:16" ht="3" customHeight="1" hidden="1">
      <c r="A20" s="192"/>
      <c r="B20" s="192"/>
      <c r="C20" s="192"/>
      <c r="D20" s="192"/>
      <c r="E20" s="192"/>
      <c r="F20" s="192"/>
      <c r="G20" s="192"/>
      <c r="H20" s="266"/>
      <c r="I20" s="266"/>
      <c r="J20" s="193"/>
      <c r="K20" s="193"/>
      <c r="L20" s="193"/>
      <c r="M20" s="192"/>
      <c r="N20" s="192"/>
      <c r="O20" s="192"/>
      <c r="P20" s="194"/>
    </row>
    <row r="21" spans="1:16" ht="18" customHeight="1">
      <c r="A21" s="263" t="s">
        <v>706</v>
      </c>
      <c r="B21" s="263"/>
      <c r="C21" s="263"/>
      <c r="D21" s="263"/>
      <c r="E21" s="263"/>
      <c r="F21" s="263"/>
      <c r="G21" s="263"/>
      <c r="H21" s="263"/>
      <c r="I21" s="263"/>
      <c r="J21" s="263"/>
      <c r="K21" s="263"/>
      <c r="L21" s="188"/>
      <c r="M21" s="187"/>
      <c r="N21" s="188"/>
      <c r="O21" s="188"/>
      <c r="P21" s="188"/>
    </row>
    <row r="22" spans="1:16" ht="12.75">
      <c r="A22" s="192"/>
      <c r="B22" s="192"/>
      <c r="C22" s="192"/>
      <c r="D22" s="192"/>
      <c r="E22" s="192"/>
      <c r="F22" s="192"/>
      <c r="G22" s="195"/>
      <c r="H22" s="195"/>
      <c r="I22" s="129"/>
      <c r="J22" s="129"/>
      <c r="K22" s="129" t="s">
        <v>427</v>
      </c>
      <c r="L22" s="129"/>
      <c r="M22" s="192"/>
      <c r="N22" s="192"/>
      <c r="O22" s="192"/>
      <c r="P22" s="192"/>
    </row>
    <row r="23" spans="1:16" ht="24.75" customHeight="1">
      <c r="A23" s="192"/>
      <c r="B23" s="192"/>
      <c r="C23" s="192"/>
      <c r="D23" s="192"/>
      <c r="E23" s="192"/>
      <c r="F23" s="195"/>
      <c r="G23" s="267" t="s">
        <v>0</v>
      </c>
      <c r="H23" s="267" t="s">
        <v>428</v>
      </c>
      <c r="I23" s="264" t="s">
        <v>429</v>
      </c>
      <c r="J23" s="264" t="s">
        <v>430</v>
      </c>
      <c r="K23" s="264" t="s">
        <v>431</v>
      </c>
      <c r="L23" s="196"/>
      <c r="M23" s="195"/>
      <c r="N23" s="187"/>
      <c r="O23" s="192"/>
      <c r="P23" s="192"/>
    </row>
    <row r="24" spans="1:16" ht="12.75">
      <c r="A24" s="192"/>
      <c r="B24" s="192"/>
      <c r="C24" s="192"/>
      <c r="D24" s="192"/>
      <c r="E24" s="192"/>
      <c r="F24" s="195"/>
      <c r="G24" s="267"/>
      <c r="H24" s="267"/>
      <c r="I24" s="265"/>
      <c r="J24" s="265"/>
      <c r="K24" s="265"/>
      <c r="L24" s="197"/>
      <c r="M24" s="195"/>
      <c r="N24" s="187"/>
      <c r="O24" s="192"/>
      <c r="P24" s="192"/>
    </row>
    <row r="25" spans="1:16" ht="17.25" customHeight="1">
      <c r="A25" s="198"/>
      <c r="B25" s="198"/>
      <c r="C25" s="198"/>
      <c r="D25" s="198"/>
      <c r="E25" s="198"/>
      <c r="F25" s="199"/>
      <c r="G25" s="130" t="s">
        <v>433</v>
      </c>
      <c r="H25" s="200" t="s">
        <v>434</v>
      </c>
      <c r="I25" s="131">
        <f>I26+I32+I38+I46+I52+I62+I73+I79+I69</f>
        <v>1065503.75</v>
      </c>
      <c r="J25" s="131">
        <f>J26+J32+J38+J46+J52+J62+J73+J79</f>
        <v>0</v>
      </c>
      <c r="K25" s="131">
        <f>K26+K32+K38+K46+K52+K62+K73+K79</f>
        <v>0</v>
      </c>
      <c r="L25" s="201"/>
      <c r="M25" s="202"/>
      <c r="N25" s="203"/>
      <c r="O25" s="204"/>
      <c r="P25" s="187"/>
    </row>
    <row r="26" spans="1:16" ht="17.25" customHeight="1" hidden="1">
      <c r="A26" s="198"/>
      <c r="B26" s="198"/>
      <c r="C26" s="198"/>
      <c r="D26" s="198"/>
      <c r="E26" s="198"/>
      <c r="F26" s="199"/>
      <c r="G26" s="132" t="s">
        <v>435</v>
      </c>
      <c r="H26" s="205" t="s">
        <v>436</v>
      </c>
      <c r="I26" s="133">
        <f>I27</f>
        <v>0</v>
      </c>
      <c r="J26" s="133">
        <f>J27</f>
        <v>0</v>
      </c>
      <c r="K26" s="133">
        <f>K27</f>
        <v>0</v>
      </c>
      <c r="L26" s="206"/>
      <c r="M26" s="202"/>
      <c r="N26" s="203"/>
      <c r="O26" s="204"/>
      <c r="P26" s="187"/>
    </row>
    <row r="27" spans="1:16" ht="16.5" customHeight="1" hidden="1">
      <c r="A27" s="198"/>
      <c r="B27" s="198"/>
      <c r="C27" s="198"/>
      <c r="D27" s="198"/>
      <c r="E27" s="198"/>
      <c r="F27" s="199"/>
      <c r="G27" s="132" t="s">
        <v>437</v>
      </c>
      <c r="H27" s="207" t="s">
        <v>438</v>
      </c>
      <c r="I27" s="133">
        <f>I28+I29+I30+I31</f>
        <v>0</v>
      </c>
      <c r="J27" s="133">
        <f>J28+J29+J30+J31</f>
        <v>0</v>
      </c>
      <c r="K27" s="133">
        <f>K28+K29+K30+K31</f>
        <v>0</v>
      </c>
      <c r="L27" s="206"/>
      <c r="M27" s="202"/>
      <c r="N27" s="203"/>
      <c r="O27" s="204"/>
      <c r="P27" s="187"/>
    </row>
    <row r="28" spans="1:16" ht="65.25" customHeight="1" hidden="1">
      <c r="A28" s="198"/>
      <c r="B28" s="198"/>
      <c r="C28" s="198"/>
      <c r="D28" s="198"/>
      <c r="E28" s="198"/>
      <c r="F28" s="199"/>
      <c r="G28" s="128" t="s">
        <v>439</v>
      </c>
      <c r="H28" s="208" t="s">
        <v>673</v>
      </c>
      <c r="I28" s="134"/>
      <c r="J28" s="134"/>
      <c r="K28" s="134"/>
      <c r="L28" s="209"/>
      <c r="M28" s="202"/>
      <c r="N28" s="203"/>
      <c r="O28" s="204"/>
      <c r="P28" s="187"/>
    </row>
    <row r="29" spans="1:16" ht="96" customHeight="1" hidden="1">
      <c r="A29" s="198" t="s">
        <v>432</v>
      </c>
      <c r="B29" s="198" t="s">
        <v>433</v>
      </c>
      <c r="C29" s="198" t="s">
        <v>435</v>
      </c>
      <c r="D29" s="198" t="s">
        <v>440</v>
      </c>
      <c r="E29" s="198" t="s">
        <v>441</v>
      </c>
      <c r="F29" s="199" t="s">
        <v>442</v>
      </c>
      <c r="G29" s="128" t="s">
        <v>443</v>
      </c>
      <c r="H29" s="208" t="s">
        <v>444</v>
      </c>
      <c r="I29" s="134"/>
      <c r="J29" s="134"/>
      <c r="K29" s="134"/>
      <c r="L29" s="209"/>
      <c r="M29" s="202"/>
      <c r="N29" s="203"/>
      <c r="O29" s="204"/>
      <c r="P29" s="187"/>
    </row>
    <row r="30" spans="1:16" ht="40.5" customHeight="1" hidden="1">
      <c r="A30" s="198"/>
      <c r="B30" s="198"/>
      <c r="C30" s="198"/>
      <c r="D30" s="198"/>
      <c r="E30" s="198"/>
      <c r="F30" s="199"/>
      <c r="G30" s="128" t="s">
        <v>445</v>
      </c>
      <c r="H30" s="208" t="s">
        <v>446</v>
      </c>
      <c r="I30" s="134"/>
      <c r="J30" s="134"/>
      <c r="K30" s="134"/>
      <c r="L30" s="209"/>
      <c r="M30" s="202"/>
      <c r="N30" s="203"/>
      <c r="O30" s="204"/>
      <c r="P30" s="187"/>
    </row>
    <row r="31" spans="1:16" ht="81.75" customHeight="1" hidden="1">
      <c r="A31" s="198" t="s">
        <v>432</v>
      </c>
      <c r="B31" s="198" t="s">
        <v>433</v>
      </c>
      <c r="C31" s="198" t="s">
        <v>435</v>
      </c>
      <c r="D31" s="198" t="s">
        <v>437</v>
      </c>
      <c r="E31" s="198" t="s">
        <v>443</v>
      </c>
      <c r="F31" s="199" t="s">
        <v>443</v>
      </c>
      <c r="G31" s="135" t="s">
        <v>447</v>
      </c>
      <c r="H31" s="208" t="s">
        <v>448</v>
      </c>
      <c r="I31" s="134"/>
      <c r="J31" s="134"/>
      <c r="K31" s="134"/>
      <c r="L31" s="209"/>
      <c r="M31" s="202"/>
      <c r="N31" s="203"/>
      <c r="O31" s="204"/>
      <c r="P31" s="187"/>
    </row>
    <row r="32" spans="1:16" ht="27.75" customHeight="1" hidden="1">
      <c r="A32" s="198"/>
      <c r="B32" s="198"/>
      <c r="C32" s="198"/>
      <c r="D32" s="198"/>
      <c r="E32" s="198"/>
      <c r="F32" s="199"/>
      <c r="G32" s="210" t="s">
        <v>449</v>
      </c>
      <c r="H32" s="211" t="s">
        <v>450</v>
      </c>
      <c r="I32" s="134">
        <f>I33</f>
        <v>0</v>
      </c>
      <c r="J32" s="134">
        <f>J33</f>
        <v>0</v>
      </c>
      <c r="K32" s="134">
        <f>K33</f>
        <v>0</v>
      </c>
      <c r="L32" s="209"/>
      <c r="M32" s="202"/>
      <c r="N32" s="203"/>
      <c r="O32" s="204"/>
      <c r="P32" s="187"/>
    </row>
    <row r="33" spans="1:16" ht="30" customHeight="1" hidden="1">
      <c r="A33" s="198"/>
      <c r="B33" s="198"/>
      <c r="C33" s="198"/>
      <c r="D33" s="198"/>
      <c r="E33" s="198"/>
      <c r="F33" s="199"/>
      <c r="G33" s="212" t="s">
        <v>451</v>
      </c>
      <c r="H33" s="213" t="s">
        <v>713</v>
      </c>
      <c r="I33" s="134">
        <f>I34+I35+I36+I37</f>
        <v>0</v>
      </c>
      <c r="J33" s="134">
        <f>J34+J35+J36+J37</f>
        <v>0</v>
      </c>
      <c r="K33" s="134">
        <f>K34+K35+K36+K37</f>
        <v>0</v>
      </c>
      <c r="L33" s="209"/>
      <c r="M33" s="202"/>
      <c r="N33" s="203"/>
      <c r="O33" s="204"/>
      <c r="P33" s="187"/>
    </row>
    <row r="34" spans="1:16" ht="49.5" customHeight="1" hidden="1">
      <c r="A34" s="198"/>
      <c r="B34" s="198"/>
      <c r="C34" s="198"/>
      <c r="D34" s="198"/>
      <c r="E34" s="198"/>
      <c r="F34" s="199"/>
      <c r="G34" s="212" t="s">
        <v>452</v>
      </c>
      <c r="H34" s="213" t="s">
        <v>709</v>
      </c>
      <c r="I34" s="134"/>
      <c r="J34" s="134"/>
      <c r="K34" s="134"/>
      <c r="L34" s="209"/>
      <c r="M34" s="202"/>
      <c r="N34" s="203"/>
      <c r="O34" s="204"/>
      <c r="P34" s="187"/>
    </row>
    <row r="35" spans="1:16" ht="59.25" customHeight="1" hidden="1">
      <c r="A35" s="198"/>
      <c r="B35" s="198"/>
      <c r="C35" s="198"/>
      <c r="D35" s="198"/>
      <c r="E35" s="198"/>
      <c r="F35" s="199"/>
      <c r="G35" s="212" t="s">
        <v>453</v>
      </c>
      <c r="H35" s="213" t="s">
        <v>454</v>
      </c>
      <c r="I35" s="134"/>
      <c r="J35" s="134"/>
      <c r="K35" s="134"/>
      <c r="L35" s="209"/>
      <c r="M35" s="202"/>
      <c r="N35" s="203"/>
      <c r="O35" s="204"/>
      <c r="P35" s="187"/>
    </row>
    <row r="36" spans="1:16" ht="52.5" customHeight="1" hidden="1">
      <c r="A36" s="198"/>
      <c r="B36" s="198"/>
      <c r="C36" s="198"/>
      <c r="D36" s="198"/>
      <c r="E36" s="198"/>
      <c r="F36" s="199"/>
      <c r="G36" s="212" t="s">
        <v>455</v>
      </c>
      <c r="H36" s="213" t="s">
        <v>456</v>
      </c>
      <c r="I36" s="134"/>
      <c r="J36" s="134"/>
      <c r="K36" s="134"/>
      <c r="L36" s="209"/>
      <c r="M36" s="202"/>
      <c r="N36" s="203"/>
      <c r="O36" s="204"/>
      <c r="P36" s="187"/>
    </row>
    <row r="37" spans="1:16" ht="48" hidden="1">
      <c r="A37" s="198"/>
      <c r="B37" s="198"/>
      <c r="C37" s="198"/>
      <c r="D37" s="198"/>
      <c r="E37" s="198"/>
      <c r="F37" s="199"/>
      <c r="G37" s="212" t="s">
        <v>457</v>
      </c>
      <c r="H37" s="213" t="s">
        <v>458</v>
      </c>
      <c r="I37" s="134"/>
      <c r="J37" s="134"/>
      <c r="K37" s="134"/>
      <c r="L37" s="209"/>
      <c r="M37" s="202"/>
      <c r="N37" s="203"/>
      <c r="O37" s="204"/>
      <c r="P37" s="187"/>
    </row>
    <row r="38" spans="1:16" ht="18" customHeight="1">
      <c r="A38" s="198"/>
      <c r="B38" s="198"/>
      <c r="C38" s="198"/>
      <c r="D38" s="198"/>
      <c r="E38" s="198"/>
      <c r="F38" s="199"/>
      <c r="G38" s="214" t="s">
        <v>459</v>
      </c>
      <c r="H38" s="215" t="s">
        <v>460</v>
      </c>
      <c r="I38" s="133">
        <f>I39+I42+I44</f>
        <v>350000</v>
      </c>
      <c r="J38" s="133">
        <f>J39+J42+J44</f>
        <v>0</v>
      </c>
      <c r="K38" s="133">
        <f>K39+K42+K44</f>
        <v>0</v>
      </c>
      <c r="L38" s="206"/>
      <c r="M38" s="202"/>
      <c r="N38" s="203"/>
      <c r="O38" s="204"/>
      <c r="P38" s="187"/>
    </row>
    <row r="39" spans="1:16" ht="27" customHeight="1">
      <c r="A39" s="198"/>
      <c r="B39" s="198"/>
      <c r="C39" s="198"/>
      <c r="D39" s="198"/>
      <c r="E39" s="198"/>
      <c r="F39" s="199"/>
      <c r="G39" s="136" t="s">
        <v>461</v>
      </c>
      <c r="H39" s="216" t="s">
        <v>462</v>
      </c>
      <c r="I39" s="137">
        <f>I41+I40</f>
        <v>0</v>
      </c>
      <c r="J39" s="137">
        <f>J41+J40</f>
        <v>0</v>
      </c>
      <c r="K39" s="137">
        <f>K41+K40</f>
        <v>0</v>
      </c>
      <c r="L39" s="217"/>
      <c r="M39" s="202"/>
      <c r="N39" s="203"/>
      <c r="O39" s="204"/>
      <c r="P39" s="187"/>
    </row>
    <row r="40" spans="1:16" ht="17.25" customHeight="1">
      <c r="A40" s="198"/>
      <c r="B40" s="198"/>
      <c r="C40" s="198"/>
      <c r="D40" s="198"/>
      <c r="E40" s="198"/>
      <c r="F40" s="199"/>
      <c r="G40" s="138" t="s">
        <v>463</v>
      </c>
      <c r="H40" s="218" t="s">
        <v>462</v>
      </c>
      <c r="I40" s="134">
        <v>-98.45</v>
      </c>
      <c r="J40" s="134"/>
      <c r="K40" s="134"/>
      <c r="L40" s="209"/>
      <c r="M40" s="202"/>
      <c r="N40" s="203"/>
      <c r="O40" s="204"/>
      <c r="P40" s="187"/>
    </row>
    <row r="41" spans="1:16" ht="30.75" customHeight="1">
      <c r="A41" s="198"/>
      <c r="B41" s="198"/>
      <c r="C41" s="198"/>
      <c r="D41" s="198"/>
      <c r="E41" s="198"/>
      <c r="F41" s="199"/>
      <c r="G41" s="138" t="s">
        <v>807</v>
      </c>
      <c r="H41" s="218" t="s">
        <v>808</v>
      </c>
      <c r="I41" s="134">
        <v>98.45</v>
      </c>
      <c r="J41" s="134"/>
      <c r="K41" s="134"/>
      <c r="L41" s="209"/>
      <c r="M41" s="202"/>
      <c r="N41" s="203"/>
      <c r="O41" s="204"/>
      <c r="P41" s="187"/>
    </row>
    <row r="42" spans="1:16" ht="19.5" customHeight="1">
      <c r="A42" s="198"/>
      <c r="B42" s="198"/>
      <c r="C42" s="198"/>
      <c r="D42" s="198"/>
      <c r="E42" s="198"/>
      <c r="F42" s="199"/>
      <c r="G42" s="139" t="s">
        <v>464</v>
      </c>
      <c r="H42" s="219" t="s">
        <v>465</v>
      </c>
      <c r="I42" s="133">
        <f>I43</f>
        <v>350000</v>
      </c>
      <c r="J42" s="133">
        <f>J43</f>
        <v>0</v>
      </c>
      <c r="K42" s="133">
        <f>K43</f>
        <v>0</v>
      </c>
      <c r="L42" s="206"/>
      <c r="M42" s="202"/>
      <c r="N42" s="203"/>
      <c r="O42" s="204"/>
      <c r="P42" s="187"/>
    </row>
    <row r="43" spans="1:16" ht="20.25" customHeight="1">
      <c r="A43" s="198"/>
      <c r="B43" s="198"/>
      <c r="C43" s="198"/>
      <c r="D43" s="198"/>
      <c r="E43" s="198"/>
      <c r="F43" s="199"/>
      <c r="G43" s="138" t="s">
        <v>466</v>
      </c>
      <c r="H43" s="218" t="s">
        <v>465</v>
      </c>
      <c r="I43" s="134">
        <v>350000</v>
      </c>
      <c r="J43" s="134"/>
      <c r="K43" s="134"/>
      <c r="L43" s="209"/>
      <c r="M43" s="202"/>
      <c r="N43" s="203"/>
      <c r="O43" s="204"/>
      <c r="P43" s="187"/>
    </row>
    <row r="44" spans="1:16" ht="30.75" customHeight="1" hidden="1">
      <c r="A44" s="198"/>
      <c r="B44" s="198"/>
      <c r="C44" s="198"/>
      <c r="D44" s="198"/>
      <c r="E44" s="198"/>
      <c r="F44" s="199"/>
      <c r="G44" s="136" t="s">
        <v>467</v>
      </c>
      <c r="H44" s="216" t="s">
        <v>468</v>
      </c>
      <c r="I44" s="137">
        <f>I45</f>
        <v>0</v>
      </c>
      <c r="J44" s="137">
        <f>J45</f>
        <v>0</v>
      </c>
      <c r="K44" s="137">
        <f>K45</f>
        <v>0</v>
      </c>
      <c r="L44" s="217"/>
      <c r="M44" s="202"/>
      <c r="N44" s="203"/>
      <c r="O44" s="204"/>
      <c r="P44" s="187"/>
    </row>
    <row r="45" spans="1:16" ht="30.75" customHeight="1" hidden="1">
      <c r="A45" s="198"/>
      <c r="B45" s="198"/>
      <c r="C45" s="198"/>
      <c r="D45" s="198"/>
      <c r="E45" s="198"/>
      <c r="F45" s="199"/>
      <c r="G45" s="138" t="s">
        <v>469</v>
      </c>
      <c r="H45" s="218" t="s">
        <v>470</v>
      </c>
      <c r="I45" s="134"/>
      <c r="J45" s="134"/>
      <c r="K45" s="134"/>
      <c r="L45" s="209"/>
      <c r="M45" s="202"/>
      <c r="N45" s="203"/>
      <c r="O45" s="204"/>
      <c r="P45" s="187"/>
    </row>
    <row r="46" spans="1:16" ht="18.75" customHeight="1" hidden="1">
      <c r="A46" s="198" t="s">
        <v>432</v>
      </c>
      <c r="B46" s="198" t="s">
        <v>433</v>
      </c>
      <c r="C46" s="198" t="s">
        <v>449</v>
      </c>
      <c r="D46" s="198" t="s">
        <v>471</v>
      </c>
      <c r="E46" s="198" t="s">
        <v>472</v>
      </c>
      <c r="F46" s="199" t="s">
        <v>472</v>
      </c>
      <c r="G46" s="140" t="s">
        <v>473</v>
      </c>
      <c r="H46" s="220" t="s">
        <v>474</v>
      </c>
      <c r="I46" s="133">
        <f>I47+I50</f>
        <v>0</v>
      </c>
      <c r="J46" s="133">
        <f>J47+J50</f>
        <v>0</v>
      </c>
      <c r="K46" s="133">
        <f>K47+K50</f>
        <v>0</v>
      </c>
      <c r="L46" s="206"/>
      <c r="M46" s="202"/>
      <c r="N46" s="203"/>
      <c r="O46" s="204"/>
      <c r="P46" s="187"/>
    </row>
    <row r="47" spans="1:16" ht="26.25" customHeight="1" hidden="1">
      <c r="A47" s="198" t="s">
        <v>432</v>
      </c>
      <c r="B47" s="198" t="s">
        <v>433</v>
      </c>
      <c r="C47" s="198" t="s">
        <v>449</v>
      </c>
      <c r="D47" s="198" t="s">
        <v>471</v>
      </c>
      <c r="E47" s="198" t="s">
        <v>475</v>
      </c>
      <c r="F47" s="199" t="s">
        <v>475</v>
      </c>
      <c r="G47" s="138" t="s">
        <v>476</v>
      </c>
      <c r="H47" s="218" t="s">
        <v>714</v>
      </c>
      <c r="I47" s="134">
        <f>I48</f>
        <v>0</v>
      </c>
      <c r="J47" s="134">
        <f>J48</f>
        <v>0</v>
      </c>
      <c r="K47" s="134">
        <f>K48</f>
        <v>0</v>
      </c>
      <c r="L47" s="209"/>
      <c r="M47" s="202"/>
      <c r="N47" s="203"/>
      <c r="O47" s="204"/>
      <c r="P47" s="187"/>
    </row>
    <row r="48" spans="1:16" ht="41.25" customHeight="1" hidden="1">
      <c r="A48" s="198" t="s">
        <v>432</v>
      </c>
      <c r="B48" s="198" t="s">
        <v>433</v>
      </c>
      <c r="C48" s="198" t="s">
        <v>449</v>
      </c>
      <c r="D48" s="198" t="s">
        <v>471</v>
      </c>
      <c r="E48" s="198" t="s">
        <v>477</v>
      </c>
      <c r="F48" s="199" t="s">
        <v>477</v>
      </c>
      <c r="G48" s="141" t="s">
        <v>478</v>
      </c>
      <c r="H48" s="221" t="s">
        <v>715</v>
      </c>
      <c r="I48" s="142"/>
      <c r="J48" s="142"/>
      <c r="K48" s="142"/>
      <c r="L48" s="222"/>
      <c r="M48" s="202"/>
      <c r="N48" s="203"/>
      <c r="O48" s="204"/>
      <c r="P48" s="187"/>
    </row>
    <row r="49" spans="1:16" ht="8.25" customHeight="1" hidden="1">
      <c r="A49" s="198" t="s">
        <v>432</v>
      </c>
      <c r="B49" s="198" t="s">
        <v>433</v>
      </c>
      <c r="C49" s="198" t="s">
        <v>479</v>
      </c>
      <c r="D49" s="198" t="s">
        <v>480</v>
      </c>
      <c r="E49" s="198" t="s">
        <v>481</v>
      </c>
      <c r="F49" s="199" t="s">
        <v>481</v>
      </c>
      <c r="G49" s="138"/>
      <c r="H49" s="218"/>
      <c r="I49" s="134"/>
      <c r="J49" s="134"/>
      <c r="K49" s="134"/>
      <c r="L49" s="209"/>
      <c r="M49" s="202"/>
      <c r="N49" s="203"/>
      <c r="O49" s="204"/>
      <c r="P49" s="187"/>
    </row>
    <row r="50" spans="1:16" ht="30.75" customHeight="1" hidden="1">
      <c r="A50" s="198"/>
      <c r="B50" s="198"/>
      <c r="C50" s="198"/>
      <c r="D50" s="198"/>
      <c r="E50" s="198"/>
      <c r="F50" s="199"/>
      <c r="G50" s="136" t="s">
        <v>482</v>
      </c>
      <c r="H50" s="218" t="s">
        <v>483</v>
      </c>
      <c r="I50" s="134">
        <f>I51</f>
        <v>0</v>
      </c>
      <c r="J50" s="134">
        <f>J51</f>
        <v>0</v>
      </c>
      <c r="K50" s="134">
        <f>K51</f>
        <v>0</v>
      </c>
      <c r="L50" s="209"/>
      <c r="M50" s="202"/>
      <c r="N50" s="203"/>
      <c r="O50" s="204"/>
      <c r="P50" s="187"/>
    </row>
    <row r="51" spans="1:16" ht="27" customHeight="1" hidden="1">
      <c r="A51" s="198"/>
      <c r="B51" s="198"/>
      <c r="C51" s="198"/>
      <c r="D51" s="198"/>
      <c r="E51" s="198"/>
      <c r="F51" s="199"/>
      <c r="G51" s="141" t="s">
        <v>484</v>
      </c>
      <c r="H51" s="221" t="s">
        <v>485</v>
      </c>
      <c r="I51" s="134"/>
      <c r="J51" s="134"/>
      <c r="K51" s="134"/>
      <c r="L51" s="209"/>
      <c r="M51" s="202"/>
      <c r="N51" s="203"/>
      <c r="O51" s="204"/>
      <c r="P51" s="187"/>
    </row>
    <row r="52" spans="1:16" ht="46.5" customHeight="1">
      <c r="A52" s="198" t="s">
        <v>432</v>
      </c>
      <c r="B52" s="198" t="s">
        <v>433</v>
      </c>
      <c r="C52" s="198" t="s">
        <v>479</v>
      </c>
      <c r="D52" s="198" t="s">
        <v>486</v>
      </c>
      <c r="E52" s="198" t="s">
        <v>487</v>
      </c>
      <c r="F52" s="199" t="s">
        <v>487</v>
      </c>
      <c r="G52" s="136" t="s">
        <v>488</v>
      </c>
      <c r="H52" s="216" t="s">
        <v>489</v>
      </c>
      <c r="I52" s="137">
        <f>I53+I59</f>
        <v>211303.75</v>
      </c>
      <c r="J52" s="137">
        <f>J53+J59</f>
        <v>0</v>
      </c>
      <c r="K52" s="137">
        <f>K53+K59</f>
        <v>0</v>
      </c>
      <c r="L52" s="217"/>
      <c r="M52" s="202"/>
      <c r="N52" s="203"/>
      <c r="O52" s="204"/>
      <c r="P52" s="187"/>
    </row>
    <row r="53" spans="1:16" ht="72.75" customHeight="1">
      <c r="A53" s="198"/>
      <c r="B53" s="198"/>
      <c r="C53" s="198"/>
      <c r="D53" s="198"/>
      <c r="E53" s="198"/>
      <c r="F53" s="199"/>
      <c r="G53" s="136" t="s">
        <v>490</v>
      </c>
      <c r="H53" s="216" t="s">
        <v>491</v>
      </c>
      <c r="I53" s="137">
        <f>I58+I54</f>
        <v>211303.75</v>
      </c>
      <c r="J53" s="137">
        <f>J58+J54</f>
        <v>0</v>
      </c>
      <c r="K53" s="137">
        <f>K58+K54</f>
        <v>0</v>
      </c>
      <c r="L53" s="217"/>
      <c r="M53" s="202"/>
      <c r="N53" s="203"/>
      <c r="O53" s="204"/>
      <c r="P53" s="187"/>
    </row>
    <row r="54" spans="1:16" ht="51.75" customHeight="1">
      <c r="A54" s="198" t="s">
        <v>432</v>
      </c>
      <c r="B54" s="198" t="s">
        <v>433</v>
      </c>
      <c r="C54" s="198" t="s">
        <v>492</v>
      </c>
      <c r="D54" s="198" t="s">
        <v>493</v>
      </c>
      <c r="E54" s="198" t="s">
        <v>494</v>
      </c>
      <c r="F54" s="199" t="s">
        <v>494</v>
      </c>
      <c r="G54" s="138" t="s">
        <v>495</v>
      </c>
      <c r="H54" s="218" t="s">
        <v>496</v>
      </c>
      <c r="I54" s="134">
        <f>I55+I56</f>
        <v>211303.75</v>
      </c>
      <c r="J54" s="134">
        <f>J55+J56</f>
        <v>0</v>
      </c>
      <c r="K54" s="134">
        <f>K55+K56</f>
        <v>0</v>
      </c>
      <c r="L54" s="209"/>
      <c r="M54" s="202"/>
      <c r="N54" s="203"/>
      <c r="O54" s="204"/>
      <c r="P54" s="187"/>
    </row>
    <row r="55" spans="1:16" ht="82.5" customHeight="1">
      <c r="A55" s="198" t="s">
        <v>432</v>
      </c>
      <c r="B55" s="198" t="s">
        <v>433</v>
      </c>
      <c r="C55" s="198" t="s">
        <v>492</v>
      </c>
      <c r="D55" s="198" t="s">
        <v>493</v>
      </c>
      <c r="E55" s="198" t="s">
        <v>497</v>
      </c>
      <c r="F55" s="199" t="s">
        <v>497</v>
      </c>
      <c r="G55" s="141" t="s">
        <v>2</v>
      </c>
      <c r="H55" s="221" t="s">
        <v>716</v>
      </c>
      <c r="I55" s="142">
        <v>981303.75</v>
      </c>
      <c r="J55" s="142"/>
      <c r="K55" s="142"/>
      <c r="L55" s="222"/>
      <c r="M55" s="202"/>
      <c r="N55" s="203"/>
      <c r="O55" s="204"/>
      <c r="P55" s="187"/>
    </row>
    <row r="56" spans="1:16" ht="66.75" customHeight="1">
      <c r="A56" s="198"/>
      <c r="B56" s="198"/>
      <c r="C56" s="198"/>
      <c r="D56" s="198"/>
      <c r="E56" s="198"/>
      <c r="F56" s="199"/>
      <c r="G56" s="141" t="s">
        <v>3</v>
      </c>
      <c r="H56" s="221" t="s">
        <v>498</v>
      </c>
      <c r="I56" s="142">
        <v>-770000</v>
      </c>
      <c r="J56" s="142"/>
      <c r="K56" s="142"/>
      <c r="L56" s="222"/>
      <c r="M56" s="202"/>
      <c r="N56" s="203"/>
      <c r="O56" s="204"/>
      <c r="P56" s="187"/>
    </row>
    <row r="57" spans="1:16" ht="65.25" customHeight="1" hidden="1">
      <c r="A57" s="198"/>
      <c r="B57" s="198"/>
      <c r="C57" s="198"/>
      <c r="D57" s="198"/>
      <c r="E57" s="198"/>
      <c r="F57" s="199"/>
      <c r="G57" s="143" t="s">
        <v>499</v>
      </c>
      <c r="H57" s="218" t="s">
        <v>500</v>
      </c>
      <c r="I57" s="134">
        <f>I58</f>
        <v>0</v>
      </c>
      <c r="J57" s="134">
        <f>J58</f>
        <v>0</v>
      </c>
      <c r="K57" s="134">
        <f>K58</f>
        <v>0</v>
      </c>
      <c r="L57" s="209"/>
      <c r="M57" s="202"/>
      <c r="N57" s="203"/>
      <c r="O57" s="204"/>
      <c r="P57" s="187"/>
    </row>
    <row r="58" spans="1:16" ht="52.5" customHeight="1" hidden="1">
      <c r="A58" s="198"/>
      <c r="B58" s="198"/>
      <c r="C58" s="198"/>
      <c r="D58" s="198"/>
      <c r="E58" s="198"/>
      <c r="F58" s="199"/>
      <c r="G58" s="141" t="s">
        <v>501</v>
      </c>
      <c r="H58" s="221" t="s">
        <v>502</v>
      </c>
      <c r="I58" s="142"/>
      <c r="J58" s="142"/>
      <c r="K58" s="142"/>
      <c r="L58" s="222"/>
      <c r="M58" s="202"/>
      <c r="N58" s="203"/>
      <c r="O58" s="204"/>
      <c r="P58" s="187"/>
    </row>
    <row r="59" spans="1:16" ht="33" customHeight="1" hidden="1">
      <c r="A59" s="198"/>
      <c r="B59" s="198"/>
      <c r="C59" s="198"/>
      <c r="D59" s="198"/>
      <c r="E59" s="198"/>
      <c r="F59" s="199"/>
      <c r="G59" s="136" t="s">
        <v>503</v>
      </c>
      <c r="H59" s="216" t="s">
        <v>504</v>
      </c>
      <c r="I59" s="137">
        <f aca="true" t="shared" si="0" ref="I59:K60">I60</f>
        <v>0</v>
      </c>
      <c r="J59" s="137">
        <f t="shared" si="0"/>
        <v>0</v>
      </c>
      <c r="K59" s="137">
        <f t="shared" si="0"/>
        <v>0</v>
      </c>
      <c r="L59" s="217"/>
      <c r="M59" s="202"/>
      <c r="N59" s="203"/>
      <c r="O59" s="204"/>
      <c r="P59" s="187"/>
    </row>
    <row r="60" spans="1:16" ht="41.25" customHeight="1" hidden="1">
      <c r="A60" s="198" t="s">
        <v>432</v>
      </c>
      <c r="B60" s="198" t="s">
        <v>433</v>
      </c>
      <c r="C60" s="198" t="s">
        <v>492</v>
      </c>
      <c r="D60" s="198" t="s">
        <v>493</v>
      </c>
      <c r="E60" s="198" t="s">
        <v>494</v>
      </c>
      <c r="F60" s="199" t="s">
        <v>494</v>
      </c>
      <c r="G60" s="138" t="s">
        <v>505</v>
      </c>
      <c r="H60" s="218" t="s">
        <v>506</v>
      </c>
      <c r="I60" s="134">
        <f t="shared" si="0"/>
        <v>0</v>
      </c>
      <c r="J60" s="134">
        <f t="shared" si="0"/>
        <v>0</v>
      </c>
      <c r="K60" s="134">
        <f t="shared" si="0"/>
        <v>0</v>
      </c>
      <c r="L60" s="209"/>
      <c r="M60" s="202"/>
      <c r="N60" s="203"/>
      <c r="O60" s="204"/>
      <c r="P60" s="187"/>
    </row>
    <row r="61" spans="1:16" ht="45" customHeight="1" hidden="1">
      <c r="A61" s="198" t="s">
        <v>432</v>
      </c>
      <c r="B61" s="198" t="s">
        <v>433</v>
      </c>
      <c r="C61" s="198" t="s">
        <v>492</v>
      </c>
      <c r="D61" s="198" t="s">
        <v>493</v>
      </c>
      <c r="E61" s="198" t="s">
        <v>497</v>
      </c>
      <c r="F61" s="199" t="s">
        <v>497</v>
      </c>
      <c r="G61" s="141" t="s">
        <v>507</v>
      </c>
      <c r="H61" s="221" t="s">
        <v>508</v>
      </c>
      <c r="I61" s="142"/>
      <c r="J61" s="142"/>
      <c r="K61" s="142"/>
      <c r="L61" s="222"/>
      <c r="M61" s="202"/>
      <c r="N61" s="203"/>
      <c r="O61" s="204"/>
      <c r="P61" s="187"/>
    </row>
    <row r="62" spans="1:16" ht="27.75" customHeight="1">
      <c r="A62" s="198" t="s">
        <v>432</v>
      </c>
      <c r="B62" s="198" t="s">
        <v>433</v>
      </c>
      <c r="C62" s="198" t="s">
        <v>473</v>
      </c>
      <c r="D62" s="198" t="s">
        <v>482</v>
      </c>
      <c r="E62" s="198" t="s">
        <v>509</v>
      </c>
      <c r="F62" s="199" t="s">
        <v>510</v>
      </c>
      <c r="G62" s="139" t="s">
        <v>511</v>
      </c>
      <c r="H62" s="219" t="s">
        <v>512</v>
      </c>
      <c r="I62" s="133">
        <f>I63</f>
        <v>0</v>
      </c>
      <c r="J62" s="133">
        <f>J63</f>
        <v>0</v>
      </c>
      <c r="K62" s="133">
        <f>K63</f>
        <v>0</v>
      </c>
      <c r="L62" s="206"/>
      <c r="M62" s="202"/>
      <c r="N62" s="203"/>
      <c r="O62" s="204"/>
      <c r="P62" s="187"/>
    </row>
    <row r="63" spans="1:16" ht="20.25" customHeight="1">
      <c r="A63" s="198" t="s">
        <v>432</v>
      </c>
      <c r="B63" s="198" t="s">
        <v>433</v>
      </c>
      <c r="C63" s="198" t="s">
        <v>473</v>
      </c>
      <c r="D63" s="198" t="s">
        <v>482</v>
      </c>
      <c r="E63" s="198" t="s">
        <v>513</v>
      </c>
      <c r="F63" s="199" t="s">
        <v>513</v>
      </c>
      <c r="G63" s="143" t="s">
        <v>514</v>
      </c>
      <c r="H63" s="218" t="s">
        <v>515</v>
      </c>
      <c r="I63" s="134">
        <f>I64+I65+I66+I68+I67</f>
        <v>0</v>
      </c>
      <c r="J63" s="134">
        <f>J64+J65+J66+J68</f>
        <v>0</v>
      </c>
      <c r="K63" s="134">
        <f>K64+K65+K66+K68</f>
        <v>0</v>
      </c>
      <c r="L63" s="209"/>
      <c r="M63" s="202"/>
      <c r="N63" s="203"/>
      <c r="O63" s="204"/>
      <c r="P63" s="187"/>
    </row>
    <row r="64" spans="1:16" ht="30" customHeight="1" hidden="1">
      <c r="A64" s="198"/>
      <c r="B64" s="198"/>
      <c r="C64" s="198"/>
      <c r="D64" s="198"/>
      <c r="E64" s="198"/>
      <c r="F64" s="199"/>
      <c r="G64" s="144" t="s">
        <v>516</v>
      </c>
      <c r="H64" s="221" t="s">
        <v>517</v>
      </c>
      <c r="I64" s="142"/>
      <c r="J64" s="142"/>
      <c r="K64" s="142"/>
      <c r="L64" s="222"/>
      <c r="M64" s="202"/>
      <c r="N64" s="203"/>
      <c r="O64" s="204"/>
      <c r="P64" s="187"/>
    </row>
    <row r="65" spans="1:16" ht="33" customHeight="1">
      <c r="A65" s="198"/>
      <c r="B65" s="198"/>
      <c r="C65" s="198"/>
      <c r="D65" s="198"/>
      <c r="E65" s="198"/>
      <c r="F65" s="199"/>
      <c r="G65" s="144" t="s">
        <v>518</v>
      </c>
      <c r="H65" s="221" t="s">
        <v>710</v>
      </c>
      <c r="I65" s="142">
        <v>-10000</v>
      </c>
      <c r="J65" s="142"/>
      <c r="K65" s="142"/>
      <c r="L65" s="222"/>
      <c r="M65" s="202"/>
      <c r="N65" s="203"/>
      <c r="O65" s="204"/>
      <c r="P65" s="187"/>
    </row>
    <row r="66" spans="1:16" ht="18.75" customHeight="1">
      <c r="A66" s="198"/>
      <c r="B66" s="198"/>
      <c r="C66" s="198"/>
      <c r="D66" s="198"/>
      <c r="E66" s="198"/>
      <c r="F66" s="199"/>
      <c r="G66" s="144" t="s">
        <v>519</v>
      </c>
      <c r="H66" s="221" t="s">
        <v>520</v>
      </c>
      <c r="I66" s="142">
        <v>10000</v>
      </c>
      <c r="J66" s="142"/>
      <c r="K66" s="142"/>
      <c r="L66" s="222"/>
      <c r="M66" s="202"/>
      <c r="N66" s="203"/>
      <c r="O66" s="204"/>
      <c r="P66" s="187"/>
    </row>
    <row r="67" spans="1:16" ht="17.25" customHeight="1">
      <c r="A67" s="198"/>
      <c r="B67" s="198"/>
      <c r="C67" s="198"/>
      <c r="D67" s="198"/>
      <c r="E67" s="198"/>
      <c r="F67" s="199"/>
      <c r="G67" s="144" t="s">
        <v>521</v>
      </c>
      <c r="H67" s="221" t="s">
        <v>522</v>
      </c>
      <c r="I67" s="142">
        <v>-675000</v>
      </c>
      <c r="J67" s="142"/>
      <c r="K67" s="142"/>
      <c r="L67" s="222"/>
      <c r="M67" s="202"/>
      <c r="N67" s="203"/>
      <c r="O67" s="204"/>
      <c r="P67" s="187"/>
    </row>
    <row r="68" spans="1:16" ht="22.5" customHeight="1">
      <c r="A68" s="198"/>
      <c r="B68" s="198"/>
      <c r="C68" s="198"/>
      <c r="D68" s="198"/>
      <c r="E68" s="198"/>
      <c r="F68" s="199"/>
      <c r="G68" s="144" t="s">
        <v>809</v>
      </c>
      <c r="H68" s="221" t="s">
        <v>810</v>
      </c>
      <c r="I68" s="142">
        <v>675000</v>
      </c>
      <c r="J68" s="142"/>
      <c r="K68" s="142"/>
      <c r="L68" s="222"/>
      <c r="M68" s="202"/>
      <c r="N68" s="203"/>
      <c r="O68" s="204"/>
      <c r="P68" s="187"/>
    </row>
    <row r="69" spans="1:16" ht="31.5" customHeight="1">
      <c r="A69" s="198"/>
      <c r="B69" s="198"/>
      <c r="C69" s="198"/>
      <c r="D69" s="198"/>
      <c r="E69" s="198"/>
      <c r="F69" s="199"/>
      <c r="G69" s="139" t="s">
        <v>811</v>
      </c>
      <c r="H69" s="216" t="s">
        <v>812</v>
      </c>
      <c r="I69" s="137">
        <f>I70</f>
        <v>4200</v>
      </c>
      <c r="J69" s="137">
        <f>J71+J70</f>
        <v>0</v>
      </c>
      <c r="K69" s="137">
        <f>K71+K70</f>
        <v>0</v>
      </c>
      <c r="L69" s="217"/>
      <c r="M69" s="202"/>
      <c r="N69" s="203"/>
      <c r="O69" s="204"/>
      <c r="P69" s="187"/>
    </row>
    <row r="70" spans="1:16" ht="15.75" customHeight="1">
      <c r="A70" s="198"/>
      <c r="B70" s="198"/>
      <c r="C70" s="198"/>
      <c r="D70" s="198"/>
      <c r="E70" s="198"/>
      <c r="F70" s="199"/>
      <c r="G70" s="143" t="s">
        <v>813</v>
      </c>
      <c r="H70" s="218" t="s">
        <v>814</v>
      </c>
      <c r="I70" s="134">
        <f>I71</f>
        <v>4200</v>
      </c>
      <c r="J70" s="225" t="s">
        <v>19</v>
      </c>
      <c r="K70" s="225" t="s">
        <v>19</v>
      </c>
      <c r="L70" s="209"/>
      <c r="M70" s="202"/>
      <c r="N70" s="203"/>
      <c r="O70" s="204"/>
      <c r="P70" s="187"/>
    </row>
    <row r="71" spans="1:16" ht="22.5" customHeight="1">
      <c r="A71" s="198"/>
      <c r="B71" s="198"/>
      <c r="C71" s="198"/>
      <c r="D71" s="198"/>
      <c r="E71" s="198"/>
      <c r="F71" s="199"/>
      <c r="G71" s="143" t="s">
        <v>815</v>
      </c>
      <c r="H71" s="218" t="s">
        <v>816</v>
      </c>
      <c r="I71" s="134">
        <f>I72</f>
        <v>4200</v>
      </c>
      <c r="J71" s="134">
        <f>J72</f>
        <v>0</v>
      </c>
      <c r="K71" s="134">
        <f>K72</f>
        <v>0</v>
      </c>
      <c r="L71" s="209"/>
      <c r="M71" s="202"/>
      <c r="N71" s="203"/>
      <c r="O71" s="204"/>
      <c r="P71" s="187"/>
    </row>
    <row r="72" spans="1:16" ht="30" customHeight="1">
      <c r="A72" s="198"/>
      <c r="B72" s="198"/>
      <c r="C72" s="198"/>
      <c r="D72" s="198"/>
      <c r="E72" s="198"/>
      <c r="F72" s="199"/>
      <c r="G72" s="141" t="s">
        <v>817</v>
      </c>
      <c r="H72" s="221" t="s">
        <v>818</v>
      </c>
      <c r="I72" s="142">
        <v>4200</v>
      </c>
      <c r="J72" s="134">
        <f>J74+J73</f>
        <v>0</v>
      </c>
      <c r="K72" s="134">
        <f>K74+K73</f>
        <v>0</v>
      </c>
      <c r="L72" s="209"/>
      <c r="M72" s="202"/>
      <c r="N72" s="203"/>
      <c r="O72" s="204"/>
      <c r="P72" s="187"/>
    </row>
    <row r="73" spans="1:16" ht="31.5" customHeight="1">
      <c r="A73" s="198"/>
      <c r="B73" s="198"/>
      <c r="C73" s="198"/>
      <c r="D73" s="198"/>
      <c r="E73" s="198"/>
      <c r="F73" s="199"/>
      <c r="G73" s="145" t="s">
        <v>523</v>
      </c>
      <c r="H73" s="223" t="s">
        <v>524</v>
      </c>
      <c r="I73" s="137">
        <f>I75+I74</f>
        <v>0</v>
      </c>
      <c r="J73" s="137">
        <f>J75+J74</f>
        <v>0</v>
      </c>
      <c r="K73" s="137">
        <f>K75+K74</f>
        <v>0</v>
      </c>
      <c r="L73" s="217"/>
      <c r="M73" s="202"/>
      <c r="N73" s="203"/>
      <c r="O73" s="204"/>
      <c r="P73" s="187"/>
    </row>
    <row r="74" spans="1:16" ht="15.75" customHeight="1" hidden="1">
      <c r="A74" s="198"/>
      <c r="B74" s="198"/>
      <c r="C74" s="198"/>
      <c r="D74" s="198"/>
      <c r="E74" s="198"/>
      <c r="F74" s="199"/>
      <c r="G74" s="146" t="s">
        <v>525</v>
      </c>
      <c r="H74" s="224" t="s">
        <v>526</v>
      </c>
      <c r="I74" s="134"/>
      <c r="J74" s="225" t="s">
        <v>19</v>
      </c>
      <c r="K74" s="225" t="s">
        <v>19</v>
      </c>
      <c r="L74" s="209"/>
      <c r="M74" s="202"/>
      <c r="N74" s="203"/>
      <c r="O74" s="204"/>
      <c r="P74" s="187"/>
    </row>
    <row r="75" spans="1:16" ht="27" customHeight="1">
      <c r="A75" s="198"/>
      <c r="B75" s="198"/>
      <c r="C75" s="198"/>
      <c r="D75" s="198"/>
      <c r="E75" s="198"/>
      <c r="F75" s="199"/>
      <c r="G75" s="146" t="s">
        <v>527</v>
      </c>
      <c r="H75" s="224" t="s">
        <v>711</v>
      </c>
      <c r="I75" s="134">
        <f>I76</f>
        <v>0</v>
      </c>
      <c r="J75" s="134">
        <f>J76</f>
        <v>0</v>
      </c>
      <c r="K75" s="134">
        <f>K76</f>
        <v>0</v>
      </c>
      <c r="L75" s="209"/>
      <c r="M75" s="202"/>
      <c r="N75" s="203"/>
      <c r="O75" s="204"/>
      <c r="P75" s="187"/>
    </row>
    <row r="76" spans="1:16" ht="30" customHeight="1">
      <c r="A76" s="198"/>
      <c r="B76" s="198"/>
      <c r="C76" s="198"/>
      <c r="D76" s="198"/>
      <c r="E76" s="198"/>
      <c r="F76" s="199"/>
      <c r="G76" s="146" t="s">
        <v>528</v>
      </c>
      <c r="H76" s="224" t="s">
        <v>529</v>
      </c>
      <c r="I76" s="134">
        <f>I78+I77</f>
        <v>0</v>
      </c>
      <c r="J76" s="134">
        <f>J78+J77</f>
        <v>0</v>
      </c>
      <c r="K76" s="134">
        <f>K78+K77</f>
        <v>0</v>
      </c>
      <c r="L76" s="209"/>
      <c r="M76" s="202"/>
      <c r="N76" s="203"/>
      <c r="O76" s="204"/>
      <c r="P76" s="187"/>
    </row>
    <row r="77" spans="1:16" ht="57.75" customHeight="1">
      <c r="A77" s="198"/>
      <c r="B77" s="198"/>
      <c r="C77" s="198"/>
      <c r="D77" s="198"/>
      <c r="E77" s="198"/>
      <c r="F77" s="199"/>
      <c r="G77" s="147" t="s">
        <v>4</v>
      </c>
      <c r="H77" s="226" t="s">
        <v>530</v>
      </c>
      <c r="I77" s="142">
        <v>200000</v>
      </c>
      <c r="J77" s="142"/>
      <c r="K77" s="142"/>
      <c r="L77" s="222"/>
      <c r="M77" s="202"/>
      <c r="N77" s="203"/>
      <c r="O77" s="204"/>
      <c r="P77" s="187"/>
    </row>
    <row r="78" spans="1:16" ht="41.25" customHeight="1">
      <c r="A78" s="198"/>
      <c r="B78" s="198"/>
      <c r="C78" s="198"/>
      <c r="D78" s="198"/>
      <c r="E78" s="198"/>
      <c r="F78" s="199"/>
      <c r="G78" s="147" t="s">
        <v>5</v>
      </c>
      <c r="H78" s="226" t="s">
        <v>531</v>
      </c>
      <c r="I78" s="142">
        <v>-200000</v>
      </c>
      <c r="J78" s="225" t="s">
        <v>19</v>
      </c>
      <c r="K78" s="225" t="s">
        <v>19</v>
      </c>
      <c r="L78" s="222"/>
      <c r="M78" s="202"/>
      <c r="N78" s="203"/>
      <c r="O78" s="204"/>
      <c r="P78" s="187"/>
    </row>
    <row r="79" spans="1:16" ht="27" customHeight="1">
      <c r="A79" s="198"/>
      <c r="B79" s="198"/>
      <c r="C79" s="198"/>
      <c r="D79" s="198"/>
      <c r="E79" s="198"/>
      <c r="F79" s="199"/>
      <c r="G79" s="140" t="s">
        <v>532</v>
      </c>
      <c r="H79" s="220" t="s">
        <v>533</v>
      </c>
      <c r="I79" s="133">
        <f>I80+I95+I92+I89+I94+I86+I84+I93</f>
        <v>500000</v>
      </c>
      <c r="J79" s="133">
        <f>J80+J95+J92+J89+J94+J86+J84+J93</f>
        <v>0</v>
      </c>
      <c r="K79" s="133">
        <f>K80+K95+K92+K89+K94+K86+K84+K93</f>
        <v>0</v>
      </c>
      <c r="L79" s="206"/>
      <c r="M79" s="202"/>
      <c r="N79" s="203"/>
      <c r="O79" s="204"/>
      <c r="P79" s="187"/>
    </row>
    <row r="80" spans="1:16" ht="30.75" customHeight="1">
      <c r="A80" s="198" t="s">
        <v>432</v>
      </c>
      <c r="B80" s="198" t="s">
        <v>433</v>
      </c>
      <c r="C80" s="198" t="s">
        <v>534</v>
      </c>
      <c r="D80" s="198" t="s">
        <v>535</v>
      </c>
      <c r="E80" s="198" t="s">
        <v>536</v>
      </c>
      <c r="F80" s="199" t="s">
        <v>537</v>
      </c>
      <c r="G80" s="148" t="s">
        <v>538</v>
      </c>
      <c r="H80" s="227" t="s">
        <v>539</v>
      </c>
      <c r="I80" s="133">
        <f>I81+I82</f>
        <v>30000</v>
      </c>
      <c r="J80" s="133">
        <f>J81+J82</f>
        <v>0</v>
      </c>
      <c r="K80" s="133">
        <f>K81+K82</f>
        <v>0</v>
      </c>
      <c r="L80" s="206"/>
      <c r="M80" s="202"/>
      <c r="N80" s="203"/>
      <c r="O80" s="204"/>
      <c r="P80" s="187"/>
    </row>
    <row r="81" spans="1:16" ht="69.75" customHeight="1">
      <c r="A81" s="198" t="s">
        <v>432</v>
      </c>
      <c r="B81" s="198" t="s">
        <v>433</v>
      </c>
      <c r="C81" s="198" t="s">
        <v>534</v>
      </c>
      <c r="D81" s="198" t="s">
        <v>535</v>
      </c>
      <c r="E81" s="198" t="s">
        <v>536</v>
      </c>
      <c r="F81" s="199" t="s">
        <v>540</v>
      </c>
      <c r="G81" s="141" t="s">
        <v>541</v>
      </c>
      <c r="H81" s="221" t="s">
        <v>712</v>
      </c>
      <c r="I81" s="142">
        <v>23000</v>
      </c>
      <c r="J81" s="142"/>
      <c r="K81" s="142"/>
      <c r="L81" s="222"/>
      <c r="M81" s="202"/>
      <c r="N81" s="203"/>
      <c r="O81" s="204"/>
      <c r="P81" s="187"/>
    </row>
    <row r="82" spans="1:16" ht="54" customHeight="1">
      <c r="A82" s="198"/>
      <c r="B82" s="198"/>
      <c r="C82" s="198"/>
      <c r="D82" s="198"/>
      <c r="E82" s="198"/>
      <c r="F82" s="199"/>
      <c r="G82" s="141" t="s">
        <v>542</v>
      </c>
      <c r="H82" s="221" t="s">
        <v>543</v>
      </c>
      <c r="I82" s="142">
        <v>7000</v>
      </c>
      <c r="J82" s="142"/>
      <c r="K82" s="142"/>
      <c r="L82" s="222"/>
      <c r="M82" s="202"/>
      <c r="N82" s="203"/>
      <c r="O82" s="204"/>
      <c r="P82" s="187"/>
    </row>
    <row r="83" spans="1:16" ht="54" customHeight="1" hidden="1">
      <c r="A83" s="198"/>
      <c r="B83" s="198"/>
      <c r="C83" s="198"/>
      <c r="D83" s="198"/>
      <c r="E83" s="198"/>
      <c r="F83" s="199"/>
      <c r="G83" s="136" t="s">
        <v>544</v>
      </c>
      <c r="H83" s="216" t="s">
        <v>545</v>
      </c>
      <c r="I83" s="137"/>
      <c r="J83" s="137"/>
      <c r="K83" s="137"/>
      <c r="L83" s="217"/>
      <c r="M83" s="202"/>
      <c r="N83" s="203"/>
      <c r="O83" s="204"/>
      <c r="P83" s="187"/>
    </row>
    <row r="84" spans="1:11" ht="54" customHeight="1">
      <c r="A84" s="198" t="s">
        <v>432</v>
      </c>
      <c r="B84" s="198" t="s">
        <v>433</v>
      </c>
      <c r="C84" s="198" t="s">
        <v>534</v>
      </c>
      <c r="D84" s="198" t="s">
        <v>535</v>
      </c>
      <c r="E84" s="198" t="s">
        <v>536</v>
      </c>
      <c r="F84" s="199" t="s">
        <v>540</v>
      </c>
      <c r="G84" s="136" t="s">
        <v>819</v>
      </c>
      <c r="H84" s="216" t="s">
        <v>820</v>
      </c>
      <c r="I84" s="137">
        <f>I85</f>
        <v>350000</v>
      </c>
      <c r="J84" s="137">
        <f>J85</f>
        <v>0</v>
      </c>
      <c r="K84" s="137">
        <f>K85</f>
        <v>0</v>
      </c>
    </row>
    <row r="85" spans="1:11" ht="54" customHeight="1">
      <c r="A85" s="198" t="s">
        <v>432</v>
      </c>
      <c r="B85" s="198" t="s">
        <v>433</v>
      </c>
      <c r="C85" s="198" t="s">
        <v>534</v>
      </c>
      <c r="D85" s="198" t="s">
        <v>535</v>
      </c>
      <c r="E85" s="198" t="s">
        <v>536</v>
      </c>
      <c r="F85" s="199" t="s">
        <v>540</v>
      </c>
      <c r="G85" s="141" t="s">
        <v>821</v>
      </c>
      <c r="H85" s="221" t="s">
        <v>822</v>
      </c>
      <c r="I85" s="134">
        <v>350000</v>
      </c>
      <c r="J85" s="137"/>
      <c r="K85" s="137"/>
    </row>
    <row r="86" spans="1:16" ht="54" customHeight="1" hidden="1">
      <c r="A86" s="198"/>
      <c r="B86" s="198"/>
      <c r="C86" s="198"/>
      <c r="D86" s="198"/>
      <c r="E86" s="198"/>
      <c r="F86" s="199"/>
      <c r="G86" s="136" t="s">
        <v>546</v>
      </c>
      <c r="H86" s="216" t="s">
        <v>547</v>
      </c>
      <c r="I86" s="137">
        <f aca="true" t="shared" si="1" ref="I86:K87">I87</f>
        <v>0</v>
      </c>
      <c r="J86" s="137">
        <f t="shared" si="1"/>
        <v>0</v>
      </c>
      <c r="K86" s="137">
        <f t="shared" si="1"/>
        <v>0</v>
      </c>
      <c r="L86" s="217"/>
      <c r="M86" s="202"/>
      <c r="N86" s="203"/>
      <c r="O86" s="204"/>
      <c r="P86" s="187"/>
    </row>
    <row r="87" spans="1:16" ht="45" customHeight="1" hidden="1">
      <c r="A87" s="198"/>
      <c r="B87" s="198"/>
      <c r="C87" s="198"/>
      <c r="D87" s="198"/>
      <c r="E87" s="198"/>
      <c r="F87" s="199"/>
      <c r="G87" s="138" t="s">
        <v>548</v>
      </c>
      <c r="H87" s="218" t="s">
        <v>549</v>
      </c>
      <c r="I87" s="142">
        <f t="shared" si="1"/>
        <v>0</v>
      </c>
      <c r="J87" s="142">
        <f t="shared" si="1"/>
        <v>0</v>
      </c>
      <c r="K87" s="142">
        <f t="shared" si="1"/>
        <v>0</v>
      </c>
      <c r="L87" s="222"/>
      <c r="M87" s="202"/>
      <c r="N87" s="203"/>
      <c r="O87" s="204"/>
      <c r="P87" s="187"/>
    </row>
    <row r="88" spans="1:16" ht="54" customHeight="1" hidden="1">
      <c r="A88" s="198"/>
      <c r="B88" s="198"/>
      <c r="C88" s="198"/>
      <c r="D88" s="198"/>
      <c r="E88" s="198"/>
      <c r="F88" s="199"/>
      <c r="G88" s="141" t="s">
        <v>550</v>
      </c>
      <c r="H88" s="221" t="s">
        <v>551</v>
      </c>
      <c r="I88" s="142"/>
      <c r="J88" s="142"/>
      <c r="K88" s="142"/>
      <c r="L88" s="222"/>
      <c r="M88" s="202"/>
      <c r="N88" s="203"/>
      <c r="O88" s="204"/>
      <c r="P88" s="187"/>
    </row>
    <row r="89" spans="1:16" ht="91.5" customHeight="1">
      <c r="A89" s="198"/>
      <c r="B89" s="198"/>
      <c r="C89" s="198"/>
      <c r="D89" s="198"/>
      <c r="E89" s="198"/>
      <c r="F89" s="199"/>
      <c r="G89" s="136" t="s">
        <v>552</v>
      </c>
      <c r="H89" s="216" t="s">
        <v>717</v>
      </c>
      <c r="I89" s="137">
        <f>I91+I90</f>
        <v>100000</v>
      </c>
      <c r="J89" s="137">
        <f>J91+J90</f>
        <v>0</v>
      </c>
      <c r="K89" s="137">
        <f>K91+K90</f>
        <v>0</v>
      </c>
      <c r="L89" s="217"/>
      <c r="M89" s="202"/>
      <c r="N89" s="203"/>
      <c r="O89" s="204"/>
      <c r="P89" s="187"/>
    </row>
    <row r="90" spans="1:16" ht="38.25" customHeight="1" hidden="1">
      <c r="A90" s="198"/>
      <c r="B90" s="198"/>
      <c r="C90" s="198"/>
      <c r="D90" s="198"/>
      <c r="E90" s="198"/>
      <c r="F90" s="199"/>
      <c r="G90" s="141" t="s">
        <v>553</v>
      </c>
      <c r="H90" s="221" t="s">
        <v>554</v>
      </c>
      <c r="I90" s="142"/>
      <c r="J90" s="142"/>
      <c r="K90" s="142"/>
      <c r="L90" s="222"/>
      <c r="M90" s="202"/>
      <c r="N90" s="203"/>
      <c r="O90" s="204"/>
      <c r="P90" s="187"/>
    </row>
    <row r="91" spans="1:16" ht="25.5" customHeight="1">
      <c r="A91" s="198"/>
      <c r="B91" s="198"/>
      <c r="C91" s="198"/>
      <c r="D91" s="198"/>
      <c r="E91" s="198"/>
      <c r="F91" s="199"/>
      <c r="G91" s="141" t="s">
        <v>555</v>
      </c>
      <c r="H91" s="221" t="s">
        <v>556</v>
      </c>
      <c r="I91" s="142">
        <v>100000</v>
      </c>
      <c r="J91" s="142"/>
      <c r="K91" s="142"/>
      <c r="L91" s="222"/>
      <c r="M91" s="202"/>
      <c r="N91" s="203"/>
      <c r="O91" s="204"/>
      <c r="P91" s="187"/>
    </row>
    <row r="92" spans="1:16" ht="54.75" customHeight="1">
      <c r="A92" s="198"/>
      <c r="B92" s="198"/>
      <c r="C92" s="198"/>
      <c r="D92" s="198"/>
      <c r="E92" s="198"/>
      <c r="F92" s="199"/>
      <c r="G92" s="136" t="s">
        <v>557</v>
      </c>
      <c r="H92" s="216" t="s">
        <v>558</v>
      </c>
      <c r="I92" s="137">
        <v>20000</v>
      </c>
      <c r="J92" s="137"/>
      <c r="K92" s="137"/>
      <c r="L92" s="217"/>
      <c r="M92" s="202"/>
      <c r="N92" s="203"/>
      <c r="O92" s="204"/>
      <c r="P92" s="187"/>
    </row>
    <row r="93" spans="1:16" ht="57.75" customHeight="1" hidden="1">
      <c r="A93" s="198"/>
      <c r="B93" s="198"/>
      <c r="C93" s="198"/>
      <c r="D93" s="198"/>
      <c r="E93" s="198"/>
      <c r="F93" s="199"/>
      <c r="G93" s="145" t="s">
        <v>559</v>
      </c>
      <c r="H93" s="223" t="s">
        <v>560</v>
      </c>
      <c r="I93" s="137"/>
      <c r="J93" s="137"/>
      <c r="K93" s="137"/>
      <c r="L93" s="217"/>
      <c r="M93" s="202"/>
      <c r="N93" s="203"/>
      <c r="O93" s="204"/>
      <c r="P93" s="187"/>
    </row>
    <row r="94" spans="1:16" ht="54.75" customHeight="1" hidden="1">
      <c r="A94" s="198"/>
      <c r="B94" s="198"/>
      <c r="C94" s="198"/>
      <c r="D94" s="198"/>
      <c r="E94" s="198"/>
      <c r="F94" s="199"/>
      <c r="G94" s="145" t="s">
        <v>561</v>
      </c>
      <c r="H94" s="223" t="s">
        <v>562</v>
      </c>
      <c r="I94" s="137"/>
      <c r="J94" s="137"/>
      <c r="K94" s="137"/>
      <c r="L94" s="217"/>
      <c r="M94" s="202"/>
      <c r="N94" s="203"/>
      <c r="O94" s="204"/>
      <c r="P94" s="187"/>
    </row>
    <row r="95" spans="1:16" ht="30.75" customHeight="1" hidden="1">
      <c r="A95" s="198" t="s">
        <v>432</v>
      </c>
      <c r="B95" s="198" t="s">
        <v>433</v>
      </c>
      <c r="C95" s="198" t="s">
        <v>534</v>
      </c>
      <c r="D95" s="198" t="s">
        <v>563</v>
      </c>
      <c r="E95" s="198" t="s">
        <v>564</v>
      </c>
      <c r="F95" s="199" t="s">
        <v>564</v>
      </c>
      <c r="G95" s="136" t="s">
        <v>565</v>
      </c>
      <c r="H95" s="216" t="s">
        <v>566</v>
      </c>
      <c r="I95" s="137">
        <f>I96</f>
        <v>0</v>
      </c>
      <c r="J95" s="137">
        <f>J96</f>
        <v>0</v>
      </c>
      <c r="K95" s="137">
        <f>K96</f>
        <v>0</v>
      </c>
      <c r="L95" s="217"/>
      <c r="M95" s="202"/>
      <c r="N95" s="203"/>
      <c r="O95" s="204"/>
      <c r="P95" s="187"/>
    </row>
    <row r="96" spans="1:16" ht="38.25" hidden="1">
      <c r="A96" s="198" t="s">
        <v>432</v>
      </c>
      <c r="B96" s="198" t="s">
        <v>433</v>
      </c>
      <c r="C96" s="198" t="s">
        <v>534</v>
      </c>
      <c r="D96" s="198" t="s">
        <v>563</v>
      </c>
      <c r="E96" s="198" t="s">
        <v>567</v>
      </c>
      <c r="F96" s="199" t="s">
        <v>567</v>
      </c>
      <c r="G96" s="141" t="s">
        <v>16</v>
      </c>
      <c r="H96" s="221" t="s">
        <v>568</v>
      </c>
      <c r="I96" s="142"/>
      <c r="J96" s="142"/>
      <c r="K96" s="142"/>
      <c r="L96" s="222"/>
      <c r="M96" s="202"/>
      <c r="N96" s="203"/>
      <c r="O96" s="204"/>
      <c r="P96" s="187"/>
    </row>
    <row r="97" spans="1:16" ht="18.75" customHeight="1" hidden="1">
      <c r="A97" s="198"/>
      <c r="B97" s="198"/>
      <c r="C97" s="198"/>
      <c r="D97" s="198"/>
      <c r="E97" s="198"/>
      <c r="F97" s="199"/>
      <c r="G97" s="228" t="s">
        <v>569</v>
      </c>
      <c r="H97" s="149" t="s">
        <v>570</v>
      </c>
      <c r="I97" s="150">
        <f>I98</f>
        <v>0</v>
      </c>
      <c r="J97" s="150">
        <f>J98</f>
        <v>0</v>
      </c>
      <c r="K97" s="150">
        <f>K98</f>
        <v>0</v>
      </c>
      <c r="L97" s="229"/>
      <c r="M97" s="202"/>
      <c r="N97" s="203"/>
      <c r="O97" s="204"/>
      <c r="P97" s="187"/>
    </row>
    <row r="98" spans="1:16" ht="25.5" hidden="1">
      <c r="A98" s="198"/>
      <c r="B98" s="198"/>
      <c r="C98" s="198"/>
      <c r="D98" s="198"/>
      <c r="E98" s="198"/>
      <c r="F98" s="199"/>
      <c r="G98" s="228" t="s">
        <v>571</v>
      </c>
      <c r="H98" s="149" t="s">
        <v>572</v>
      </c>
      <c r="I98" s="150">
        <f>I99+I146+I191+I129+I104</f>
        <v>0</v>
      </c>
      <c r="J98" s="150">
        <f>J99+J146+J191+J129+J104</f>
        <v>0</v>
      </c>
      <c r="K98" s="150">
        <f>K99+K146+K191+K129+K104</f>
        <v>0</v>
      </c>
      <c r="L98" s="229"/>
      <c r="M98" s="202"/>
      <c r="N98" s="203"/>
      <c r="O98" s="204"/>
      <c r="P98" s="187"/>
    </row>
    <row r="99" spans="1:16" ht="12.75" hidden="1">
      <c r="A99" s="198"/>
      <c r="B99" s="198"/>
      <c r="C99" s="198"/>
      <c r="D99" s="198"/>
      <c r="E99" s="198"/>
      <c r="F99" s="199"/>
      <c r="G99" s="230" t="s">
        <v>573</v>
      </c>
      <c r="H99" s="231" t="s">
        <v>574</v>
      </c>
      <c r="I99" s="150">
        <f>I100+I102</f>
        <v>0</v>
      </c>
      <c r="J99" s="150">
        <f>J100+J102</f>
        <v>0</v>
      </c>
      <c r="K99" s="150">
        <f>K100+K102</f>
        <v>0</v>
      </c>
      <c r="L99" s="229"/>
      <c r="M99" s="202"/>
      <c r="N99" s="203"/>
      <c r="O99" s="204"/>
      <c r="P99" s="187"/>
    </row>
    <row r="100" spans="1:16" ht="21.75" customHeight="1" hidden="1">
      <c r="A100" s="198"/>
      <c r="B100" s="198"/>
      <c r="C100" s="198"/>
      <c r="D100" s="198"/>
      <c r="E100" s="198"/>
      <c r="F100" s="199"/>
      <c r="G100" s="232" t="s">
        <v>575</v>
      </c>
      <c r="H100" s="151" t="s">
        <v>576</v>
      </c>
      <c r="I100" s="152">
        <f>I101</f>
        <v>0</v>
      </c>
      <c r="J100" s="152">
        <f>J101</f>
        <v>0</v>
      </c>
      <c r="K100" s="152">
        <f>K101</f>
        <v>0</v>
      </c>
      <c r="L100" s="233"/>
      <c r="M100" s="202"/>
      <c r="N100" s="203"/>
      <c r="O100" s="204"/>
      <c r="P100" s="187"/>
    </row>
    <row r="101" spans="1:16" ht="29.25" customHeight="1" hidden="1">
      <c r="A101" s="198" t="s">
        <v>432</v>
      </c>
      <c r="B101" s="198" t="s">
        <v>569</v>
      </c>
      <c r="C101" s="198" t="s">
        <v>571</v>
      </c>
      <c r="D101" s="198" t="s">
        <v>577</v>
      </c>
      <c r="E101" s="198" t="s">
        <v>577</v>
      </c>
      <c r="F101" s="199" t="s">
        <v>578</v>
      </c>
      <c r="G101" s="232" t="s">
        <v>579</v>
      </c>
      <c r="H101" s="151" t="s">
        <v>580</v>
      </c>
      <c r="I101" s="153"/>
      <c r="J101" s="153"/>
      <c r="K101" s="153"/>
      <c r="L101" s="234"/>
      <c r="M101" s="202"/>
      <c r="N101" s="203"/>
      <c r="O101" s="204"/>
      <c r="P101" s="187"/>
    </row>
    <row r="102" spans="1:16" ht="25.5" hidden="1">
      <c r="A102" s="198"/>
      <c r="B102" s="198"/>
      <c r="C102" s="198"/>
      <c r="D102" s="198"/>
      <c r="E102" s="198"/>
      <c r="F102" s="199"/>
      <c r="G102" s="232" t="s">
        <v>581</v>
      </c>
      <c r="H102" s="151" t="s">
        <v>582</v>
      </c>
      <c r="I102" s="152">
        <f>I103</f>
        <v>0</v>
      </c>
      <c r="J102" s="152">
        <f>J103</f>
        <v>0</v>
      </c>
      <c r="K102" s="152">
        <f>K103</f>
        <v>0</v>
      </c>
      <c r="L102" s="233"/>
      <c r="M102" s="202"/>
      <c r="N102" s="203"/>
      <c r="O102" s="204"/>
      <c r="P102" s="187"/>
    </row>
    <row r="103" spans="1:16" ht="30" customHeight="1" hidden="1">
      <c r="A103" s="198" t="s">
        <v>432</v>
      </c>
      <c r="B103" s="198" t="s">
        <v>569</v>
      </c>
      <c r="C103" s="198" t="s">
        <v>571</v>
      </c>
      <c r="D103" s="198" t="s">
        <v>577</v>
      </c>
      <c r="E103" s="198" t="s">
        <v>577</v>
      </c>
      <c r="F103" s="199" t="s">
        <v>583</v>
      </c>
      <c r="G103" s="232" t="s">
        <v>10</v>
      </c>
      <c r="H103" s="154" t="s">
        <v>11</v>
      </c>
      <c r="I103" s="153"/>
      <c r="J103" s="153"/>
      <c r="K103" s="153"/>
      <c r="L103" s="234"/>
      <c r="M103" s="202"/>
      <c r="N103" s="203"/>
      <c r="O103" s="204"/>
      <c r="P103" s="187"/>
    </row>
    <row r="104" spans="1:16" ht="30" customHeight="1" hidden="1">
      <c r="A104" s="198"/>
      <c r="B104" s="198"/>
      <c r="C104" s="198"/>
      <c r="D104" s="198"/>
      <c r="E104" s="198"/>
      <c r="F104" s="199"/>
      <c r="G104" s="149" t="s">
        <v>584</v>
      </c>
      <c r="H104" s="149" t="s">
        <v>585</v>
      </c>
      <c r="I104" s="162">
        <f>I112+I105+I106+I108+I110</f>
        <v>0</v>
      </c>
      <c r="J104" s="173">
        <f>J112+J105</f>
        <v>0</v>
      </c>
      <c r="K104" s="173">
        <f>K112+K105</f>
        <v>0</v>
      </c>
      <c r="L104" s="234"/>
      <c r="M104" s="202"/>
      <c r="N104" s="203"/>
      <c r="O104" s="204"/>
      <c r="P104" s="187"/>
    </row>
    <row r="105" spans="1:16" ht="40.5" customHeight="1" hidden="1">
      <c r="A105" s="198"/>
      <c r="B105" s="198"/>
      <c r="C105" s="198"/>
      <c r="D105" s="198"/>
      <c r="E105" s="198"/>
      <c r="F105" s="199"/>
      <c r="G105" s="151" t="s">
        <v>660</v>
      </c>
      <c r="H105" s="174" t="s">
        <v>661</v>
      </c>
      <c r="I105" s="163"/>
      <c r="J105" s="173"/>
      <c r="K105" s="173"/>
      <c r="L105" s="234"/>
      <c r="M105" s="202"/>
      <c r="N105" s="203"/>
      <c r="O105" s="204"/>
      <c r="P105" s="187"/>
    </row>
    <row r="106" spans="1:16" ht="50.25" customHeight="1" hidden="1">
      <c r="A106" s="198"/>
      <c r="B106" s="198"/>
      <c r="C106" s="198"/>
      <c r="D106" s="198"/>
      <c r="E106" s="198"/>
      <c r="F106" s="199"/>
      <c r="G106" s="151" t="s">
        <v>674</v>
      </c>
      <c r="H106" s="176" t="s">
        <v>676</v>
      </c>
      <c r="I106" s="163">
        <f>I107</f>
        <v>0</v>
      </c>
      <c r="J106" s="173"/>
      <c r="K106" s="173"/>
      <c r="L106" s="234"/>
      <c r="M106" s="202"/>
      <c r="N106" s="203"/>
      <c r="O106" s="204"/>
      <c r="P106" s="187"/>
    </row>
    <row r="107" spans="1:16" ht="43.5" customHeight="1" hidden="1">
      <c r="A107" s="198"/>
      <c r="B107" s="198"/>
      <c r="C107" s="198"/>
      <c r="D107" s="198"/>
      <c r="E107" s="198"/>
      <c r="F107" s="199"/>
      <c r="G107" s="151" t="s">
        <v>674</v>
      </c>
      <c r="H107" s="154" t="s">
        <v>675</v>
      </c>
      <c r="I107" s="163"/>
      <c r="J107" s="173"/>
      <c r="K107" s="173"/>
      <c r="L107" s="234"/>
      <c r="M107" s="202"/>
      <c r="N107" s="203"/>
      <c r="O107" s="204"/>
      <c r="P107" s="187"/>
    </row>
    <row r="108" spans="1:16" ht="30" customHeight="1" hidden="1">
      <c r="A108" s="198"/>
      <c r="B108" s="198"/>
      <c r="C108" s="198"/>
      <c r="D108" s="198"/>
      <c r="E108" s="198"/>
      <c r="F108" s="199"/>
      <c r="G108" s="151" t="s">
        <v>677</v>
      </c>
      <c r="H108" s="176" t="s">
        <v>682</v>
      </c>
      <c r="I108" s="163">
        <f>I109</f>
        <v>0</v>
      </c>
      <c r="J108" s="173"/>
      <c r="K108" s="173"/>
      <c r="L108" s="234"/>
      <c r="M108" s="202"/>
      <c r="N108" s="203"/>
      <c r="O108" s="204"/>
      <c r="P108" s="187"/>
    </row>
    <row r="109" spans="1:16" ht="30" customHeight="1" hidden="1">
      <c r="A109" s="198"/>
      <c r="B109" s="198"/>
      <c r="C109" s="198"/>
      <c r="D109" s="198"/>
      <c r="E109" s="198"/>
      <c r="F109" s="199"/>
      <c r="G109" s="151" t="s">
        <v>677</v>
      </c>
      <c r="H109" s="154" t="s">
        <v>682</v>
      </c>
      <c r="I109" s="163"/>
      <c r="J109" s="173"/>
      <c r="K109" s="173"/>
      <c r="L109" s="234"/>
      <c r="M109" s="202"/>
      <c r="N109" s="203"/>
      <c r="O109" s="204"/>
      <c r="P109" s="187"/>
    </row>
    <row r="110" spans="1:16" ht="30" customHeight="1" hidden="1">
      <c r="A110" s="198"/>
      <c r="B110" s="198"/>
      <c r="C110" s="198"/>
      <c r="D110" s="198"/>
      <c r="E110" s="198"/>
      <c r="F110" s="199"/>
      <c r="G110" s="151" t="s">
        <v>679</v>
      </c>
      <c r="H110" s="176" t="s">
        <v>681</v>
      </c>
      <c r="I110" s="171">
        <f>I111</f>
        <v>0</v>
      </c>
      <c r="J110" s="178"/>
      <c r="K110" s="177"/>
      <c r="L110" s="234"/>
      <c r="M110" s="202"/>
      <c r="N110" s="203"/>
      <c r="O110" s="204"/>
      <c r="P110" s="187"/>
    </row>
    <row r="111" spans="1:16" ht="30" customHeight="1" hidden="1">
      <c r="A111" s="198"/>
      <c r="B111" s="198"/>
      <c r="C111" s="198"/>
      <c r="D111" s="198"/>
      <c r="E111" s="198"/>
      <c r="F111" s="199"/>
      <c r="G111" s="151" t="s">
        <v>678</v>
      </c>
      <c r="H111" s="154" t="s">
        <v>680</v>
      </c>
      <c r="I111" s="171"/>
      <c r="J111" s="167"/>
      <c r="K111" s="177"/>
      <c r="L111" s="234"/>
      <c r="M111" s="202"/>
      <c r="N111" s="203"/>
      <c r="O111" s="204"/>
      <c r="P111" s="187"/>
    </row>
    <row r="112" spans="1:16" ht="30" customHeight="1" hidden="1">
      <c r="A112" s="198"/>
      <c r="B112" s="198"/>
      <c r="C112" s="198"/>
      <c r="D112" s="198"/>
      <c r="E112" s="198"/>
      <c r="F112" s="199"/>
      <c r="G112" s="149" t="s">
        <v>586</v>
      </c>
      <c r="H112" s="149" t="s">
        <v>587</v>
      </c>
      <c r="I112" s="166">
        <f>I113+I114+I115+I116+I117+I118+I119+I120+I121+I122+I123+I124+I125+I126+I127+I133</f>
        <v>0</v>
      </c>
      <c r="J112" s="166">
        <f>J113+J114+J115+J116+J117+J118+J119+J120+J121+J122+J123+J124+J125+J126+J127+J133</f>
        <v>0</v>
      </c>
      <c r="K112" s="166">
        <f>K113+K114+K115+K116+K117+K118+K119+K120+K121+K122+K123+K124+K125+K126+K127+K133</f>
        <v>0</v>
      </c>
      <c r="L112" s="234"/>
      <c r="M112" s="202"/>
      <c r="N112" s="203"/>
      <c r="O112" s="204"/>
      <c r="P112" s="187"/>
    </row>
    <row r="113" spans="1:16" ht="33.75" customHeight="1" hidden="1">
      <c r="A113" s="198"/>
      <c r="B113" s="198"/>
      <c r="C113" s="198"/>
      <c r="D113" s="198"/>
      <c r="E113" s="198"/>
      <c r="F113" s="199"/>
      <c r="G113" s="182" t="s">
        <v>588</v>
      </c>
      <c r="H113" s="151" t="s">
        <v>683</v>
      </c>
      <c r="I113" s="163"/>
      <c r="J113" s="181"/>
      <c r="K113" s="181"/>
      <c r="L113" s="234"/>
      <c r="M113" s="202"/>
      <c r="N113" s="203"/>
      <c r="O113" s="204"/>
      <c r="P113" s="187"/>
    </row>
    <row r="114" spans="1:16" ht="45.75" customHeight="1" hidden="1">
      <c r="A114" s="198"/>
      <c r="B114" s="198"/>
      <c r="C114" s="198"/>
      <c r="D114" s="198"/>
      <c r="E114" s="198"/>
      <c r="F114" s="199"/>
      <c r="G114" s="182" t="s">
        <v>588</v>
      </c>
      <c r="H114" s="151" t="s">
        <v>684</v>
      </c>
      <c r="I114" s="164"/>
      <c r="J114" s="179"/>
      <c r="K114" s="179"/>
      <c r="L114" s="234"/>
      <c r="M114" s="202"/>
      <c r="N114" s="203"/>
      <c r="O114" s="204"/>
      <c r="P114" s="187"/>
    </row>
    <row r="115" spans="1:16" ht="30" customHeight="1" hidden="1">
      <c r="A115" s="198"/>
      <c r="B115" s="198"/>
      <c r="C115" s="198"/>
      <c r="D115" s="198"/>
      <c r="E115" s="198"/>
      <c r="F115" s="199"/>
      <c r="G115" s="182" t="s">
        <v>588</v>
      </c>
      <c r="H115" s="154" t="s">
        <v>685</v>
      </c>
      <c r="I115" s="163"/>
      <c r="J115" s="175"/>
      <c r="K115" s="175"/>
      <c r="L115" s="234"/>
      <c r="M115" s="202"/>
      <c r="N115" s="203"/>
      <c r="O115" s="204"/>
      <c r="P115" s="187"/>
    </row>
    <row r="116" spans="1:16" ht="30" customHeight="1" hidden="1">
      <c r="A116" s="198"/>
      <c r="B116" s="198"/>
      <c r="C116" s="198"/>
      <c r="D116" s="198"/>
      <c r="E116" s="198"/>
      <c r="F116" s="199"/>
      <c r="G116" s="182" t="s">
        <v>588</v>
      </c>
      <c r="H116" s="154" t="s">
        <v>686</v>
      </c>
      <c r="I116" s="164"/>
      <c r="J116" s="179"/>
      <c r="K116" s="179"/>
      <c r="L116" s="234"/>
      <c r="M116" s="202"/>
      <c r="N116" s="203"/>
      <c r="O116" s="204"/>
      <c r="P116" s="187"/>
    </row>
    <row r="117" spans="1:16" ht="30" customHeight="1" hidden="1">
      <c r="A117" s="198"/>
      <c r="B117" s="198"/>
      <c r="C117" s="198"/>
      <c r="D117" s="198"/>
      <c r="E117" s="198"/>
      <c r="F117" s="199"/>
      <c r="G117" s="182"/>
      <c r="H117" s="151"/>
      <c r="I117" s="164"/>
      <c r="J117" s="179"/>
      <c r="K117" s="179"/>
      <c r="L117" s="234"/>
      <c r="M117" s="202"/>
      <c r="N117" s="203"/>
      <c r="O117" s="204"/>
      <c r="P117" s="187"/>
    </row>
    <row r="118" spans="1:16" ht="30" customHeight="1" hidden="1">
      <c r="A118" s="198"/>
      <c r="B118" s="198"/>
      <c r="C118" s="198"/>
      <c r="D118" s="198"/>
      <c r="E118" s="198"/>
      <c r="F118" s="199"/>
      <c r="G118" s="182"/>
      <c r="H118" s="151"/>
      <c r="I118" s="164"/>
      <c r="J118" s="179"/>
      <c r="K118" s="179"/>
      <c r="L118" s="234"/>
      <c r="M118" s="202"/>
      <c r="N118" s="203"/>
      <c r="O118" s="204"/>
      <c r="P118" s="187"/>
    </row>
    <row r="119" spans="1:16" ht="30" customHeight="1" hidden="1">
      <c r="A119" s="198"/>
      <c r="B119" s="198"/>
      <c r="C119" s="198"/>
      <c r="D119" s="198"/>
      <c r="E119" s="198"/>
      <c r="F119" s="199"/>
      <c r="G119" s="182"/>
      <c r="H119" s="151"/>
      <c r="I119" s="164"/>
      <c r="J119" s="179"/>
      <c r="K119" s="179"/>
      <c r="L119" s="234"/>
      <c r="M119" s="202"/>
      <c r="N119" s="203"/>
      <c r="O119" s="204"/>
      <c r="P119" s="187"/>
    </row>
    <row r="120" spans="1:16" ht="30" customHeight="1" hidden="1">
      <c r="A120" s="198"/>
      <c r="B120" s="198"/>
      <c r="C120" s="198"/>
      <c r="D120" s="198"/>
      <c r="E120" s="198"/>
      <c r="F120" s="199"/>
      <c r="G120" s="182"/>
      <c r="H120" s="151"/>
      <c r="I120" s="164"/>
      <c r="J120" s="179"/>
      <c r="K120" s="179"/>
      <c r="L120" s="234"/>
      <c r="M120" s="202"/>
      <c r="N120" s="203"/>
      <c r="O120" s="204"/>
      <c r="P120" s="187"/>
    </row>
    <row r="121" spans="1:16" ht="30" customHeight="1" hidden="1">
      <c r="A121" s="198"/>
      <c r="B121" s="198"/>
      <c r="C121" s="198"/>
      <c r="D121" s="198"/>
      <c r="E121" s="198"/>
      <c r="F121" s="199"/>
      <c r="G121" s="182"/>
      <c r="H121" s="151"/>
      <c r="I121" s="164"/>
      <c r="J121" s="179"/>
      <c r="K121" s="179"/>
      <c r="L121" s="234"/>
      <c r="M121" s="202"/>
      <c r="N121" s="203"/>
      <c r="O121" s="204"/>
      <c r="P121" s="187"/>
    </row>
    <row r="122" spans="1:16" ht="30" customHeight="1" hidden="1">
      <c r="A122" s="198"/>
      <c r="B122" s="198"/>
      <c r="C122" s="198"/>
      <c r="D122" s="198"/>
      <c r="E122" s="198"/>
      <c r="F122" s="199"/>
      <c r="G122" s="182"/>
      <c r="H122" s="151"/>
      <c r="I122" s="164"/>
      <c r="J122" s="179"/>
      <c r="K122" s="179"/>
      <c r="L122" s="234"/>
      <c r="M122" s="202"/>
      <c r="N122" s="203"/>
      <c r="O122" s="204"/>
      <c r="P122" s="187"/>
    </row>
    <row r="123" spans="1:16" ht="30" customHeight="1" hidden="1">
      <c r="A123" s="198"/>
      <c r="B123" s="198"/>
      <c r="C123" s="198"/>
      <c r="D123" s="198"/>
      <c r="E123" s="198"/>
      <c r="F123" s="199"/>
      <c r="G123" s="182"/>
      <c r="H123" s="151"/>
      <c r="I123" s="164"/>
      <c r="J123" s="179"/>
      <c r="K123" s="179"/>
      <c r="L123" s="234"/>
      <c r="M123" s="202"/>
      <c r="N123" s="203"/>
      <c r="O123" s="204"/>
      <c r="P123" s="187"/>
    </row>
    <row r="124" spans="1:16" ht="30" customHeight="1" hidden="1">
      <c r="A124" s="198"/>
      <c r="B124" s="198"/>
      <c r="C124" s="198"/>
      <c r="D124" s="198"/>
      <c r="E124" s="198"/>
      <c r="F124" s="199"/>
      <c r="G124" s="182"/>
      <c r="H124" s="151"/>
      <c r="I124" s="164"/>
      <c r="J124" s="179"/>
      <c r="K124" s="179"/>
      <c r="L124" s="234"/>
      <c r="M124" s="202"/>
      <c r="N124" s="203"/>
      <c r="O124" s="204"/>
      <c r="P124" s="187"/>
    </row>
    <row r="125" spans="1:16" ht="30" customHeight="1" hidden="1">
      <c r="A125" s="198"/>
      <c r="B125" s="198"/>
      <c r="C125" s="198"/>
      <c r="D125" s="198"/>
      <c r="E125" s="198"/>
      <c r="F125" s="199"/>
      <c r="G125" s="182"/>
      <c r="H125" s="151"/>
      <c r="I125" s="164"/>
      <c r="J125" s="179"/>
      <c r="K125" s="179"/>
      <c r="L125" s="234"/>
      <c r="M125" s="202"/>
      <c r="N125" s="203"/>
      <c r="O125" s="204"/>
      <c r="P125" s="187"/>
    </row>
    <row r="126" spans="1:16" ht="30" customHeight="1" hidden="1">
      <c r="A126" s="198"/>
      <c r="B126" s="198"/>
      <c r="C126" s="198"/>
      <c r="D126" s="198"/>
      <c r="E126" s="198"/>
      <c r="F126" s="199"/>
      <c r="G126" s="182"/>
      <c r="H126" s="151"/>
      <c r="I126" s="164"/>
      <c r="J126" s="179"/>
      <c r="K126" s="179"/>
      <c r="L126" s="234"/>
      <c r="M126" s="202"/>
      <c r="N126" s="203"/>
      <c r="O126" s="204"/>
      <c r="P126" s="187"/>
    </row>
    <row r="127" spans="1:16" ht="30" customHeight="1" hidden="1">
      <c r="A127" s="198"/>
      <c r="B127" s="198"/>
      <c r="C127" s="198"/>
      <c r="D127" s="198"/>
      <c r="E127" s="198"/>
      <c r="F127" s="199"/>
      <c r="G127" s="180"/>
      <c r="H127" s="155"/>
      <c r="I127" s="165"/>
      <c r="J127" s="183"/>
      <c r="K127" s="183"/>
      <c r="L127" s="234"/>
      <c r="M127" s="202"/>
      <c r="N127" s="203"/>
      <c r="O127" s="204"/>
      <c r="P127" s="187"/>
    </row>
    <row r="128" spans="1:16" ht="30" customHeight="1" hidden="1">
      <c r="A128" s="198"/>
      <c r="B128" s="198"/>
      <c r="C128" s="198"/>
      <c r="D128" s="198"/>
      <c r="E128" s="198"/>
      <c r="F128" s="199"/>
      <c r="G128" s="232"/>
      <c r="H128" s="154"/>
      <c r="I128" s="153"/>
      <c r="J128" s="153"/>
      <c r="K128" s="153"/>
      <c r="L128" s="234"/>
      <c r="M128" s="202"/>
      <c r="N128" s="203"/>
      <c r="O128" s="204"/>
      <c r="P128" s="187"/>
    </row>
    <row r="129" spans="1:16" ht="28.5" customHeight="1" hidden="1">
      <c r="A129" s="198"/>
      <c r="B129" s="198"/>
      <c r="C129" s="198"/>
      <c r="D129" s="198"/>
      <c r="E129" s="198"/>
      <c r="F129" s="199"/>
      <c r="G129" s="230"/>
      <c r="H129" s="231"/>
      <c r="I129" s="235"/>
      <c r="J129" s="235"/>
      <c r="K129" s="235"/>
      <c r="L129" s="236"/>
      <c r="M129" s="202"/>
      <c r="N129" s="203"/>
      <c r="O129" s="204"/>
      <c r="P129" s="187"/>
    </row>
    <row r="130" spans="1:16" ht="15.75" customHeight="1" hidden="1">
      <c r="A130" s="198"/>
      <c r="B130" s="198"/>
      <c r="C130" s="198"/>
      <c r="D130" s="198"/>
      <c r="E130" s="198"/>
      <c r="F130" s="199"/>
      <c r="G130" s="232"/>
      <c r="H130" s="237"/>
      <c r="I130" s="152"/>
      <c r="J130" s="152"/>
      <c r="K130" s="152"/>
      <c r="L130" s="233"/>
      <c r="M130" s="202"/>
      <c r="N130" s="203"/>
      <c r="O130" s="204"/>
      <c r="P130" s="187"/>
    </row>
    <row r="131" spans="1:16" ht="12.75" hidden="1">
      <c r="A131" s="198"/>
      <c r="B131" s="198"/>
      <c r="C131" s="198"/>
      <c r="D131" s="198"/>
      <c r="E131" s="198"/>
      <c r="F131" s="199"/>
      <c r="G131" s="238"/>
      <c r="H131" s="155"/>
      <c r="I131" s="239"/>
      <c r="J131" s="239"/>
      <c r="K131" s="239"/>
      <c r="L131" s="240"/>
      <c r="M131" s="202"/>
      <c r="N131" s="203"/>
      <c r="O131" s="204"/>
      <c r="P131" s="187"/>
    </row>
    <row r="132" spans="1:16" ht="40.5" customHeight="1" hidden="1">
      <c r="A132" s="198"/>
      <c r="B132" s="198"/>
      <c r="C132" s="198"/>
      <c r="D132" s="198"/>
      <c r="E132" s="198"/>
      <c r="F132" s="199"/>
      <c r="G132" s="241"/>
      <c r="H132" s="151"/>
      <c r="I132" s="152"/>
      <c r="J132" s="152"/>
      <c r="K132" s="152"/>
      <c r="L132" s="233"/>
      <c r="M132" s="202"/>
      <c r="N132" s="203"/>
      <c r="O132" s="204"/>
      <c r="P132" s="187"/>
    </row>
    <row r="133" spans="1:16" ht="30.75" customHeight="1" hidden="1">
      <c r="A133" s="198"/>
      <c r="B133" s="198"/>
      <c r="C133" s="198"/>
      <c r="D133" s="198"/>
      <c r="E133" s="198"/>
      <c r="F133" s="199"/>
      <c r="G133" s="232" t="s">
        <v>707</v>
      </c>
      <c r="H133" s="151" t="s">
        <v>708</v>
      </c>
      <c r="I133" s="153"/>
      <c r="J133" s="153"/>
      <c r="K133" s="153"/>
      <c r="L133" s="234"/>
      <c r="M133" s="202"/>
      <c r="N133" s="203"/>
      <c r="O133" s="204"/>
      <c r="P133" s="187"/>
    </row>
    <row r="134" spans="1:16" ht="53.25" customHeight="1" hidden="1">
      <c r="A134" s="198"/>
      <c r="B134" s="198"/>
      <c r="C134" s="198"/>
      <c r="D134" s="198"/>
      <c r="E134" s="198"/>
      <c r="F134" s="199"/>
      <c r="G134" s="241"/>
      <c r="H134" s="151"/>
      <c r="I134" s="152"/>
      <c r="J134" s="152"/>
      <c r="K134" s="152"/>
      <c r="L134" s="233"/>
      <c r="M134" s="202"/>
      <c r="N134" s="203"/>
      <c r="O134" s="204"/>
      <c r="P134" s="187"/>
    </row>
    <row r="135" spans="1:16" ht="0.75" customHeight="1" hidden="1">
      <c r="A135" s="198"/>
      <c r="B135" s="198"/>
      <c r="C135" s="198"/>
      <c r="D135" s="198"/>
      <c r="E135" s="198"/>
      <c r="F135" s="199"/>
      <c r="G135" s="241"/>
      <c r="H135" s="151"/>
      <c r="I135" s="152"/>
      <c r="J135" s="152"/>
      <c r="K135" s="152"/>
      <c r="L135" s="233"/>
      <c r="M135" s="202"/>
      <c r="N135" s="203"/>
      <c r="O135" s="204"/>
      <c r="P135" s="187"/>
    </row>
    <row r="136" spans="1:16" ht="0.75" customHeight="1" hidden="1">
      <c r="A136" s="198"/>
      <c r="B136" s="198"/>
      <c r="C136" s="198"/>
      <c r="D136" s="198"/>
      <c r="E136" s="198"/>
      <c r="F136" s="199"/>
      <c r="G136" s="241"/>
      <c r="H136" s="151"/>
      <c r="I136" s="152"/>
      <c r="J136" s="152"/>
      <c r="K136" s="152"/>
      <c r="L136" s="233"/>
      <c r="M136" s="202"/>
      <c r="N136" s="203"/>
      <c r="O136" s="204"/>
      <c r="P136" s="187"/>
    </row>
    <row r="137" spans="1:16" ht="27.75" customHeight="1" hidden="1">
      <c r="A137" s="198"/>
      <c r="B137" s="198"/>
      <c r="C137" s="198"/>
      <c r="D137" s="198"/>
      <c r="E137" s="198"/>
      <c r="F137" s="199"/>
      <c r="G137" s="241"/>
      <c r="H137" s="151"/>
      <c r="I137" s="152"/>
      <c r="J137" s="152"/>
      <c r="K137" s="152"/>
      <c r="L137" s="233"/>
      <c r="M137" s="202"/>
      <c r="N137" s="203"/>
      <c r="O137" s="204"/>
      <c r="P137" s="187"/>
    </row>
    <row r="138" spans="1:16" ht="12.75" hidden="1">
      <c r="A138" s="198"/>
      <c r="B138" s="198"/>
      <c r="C138" s="198"/>
      <c r="D138" s="198"/>
      <c r="E138" s="198"/>
      <c r="F138" s="199"/>
      <c r="G138" s="241"/>
      <c r="H138" s="151"/>
      <c r="I138" s="152"/>
      <c r="J138" s="152"/>
      <c r="K138" s="152"/>
      <c r="L138" s="233"/>
      <c r="M138" s="202"/>
      <c r="N138" s="203"/>
      <c r="O138" s="204"/>
      <c r="P138" s="187"/>
    </row>
    <row r="139" spans="1:16" ht="12.75" hidden="1">
      <c r="A139" s="198"/>
      <c r="B139" s="198"/>
      <c r="C139" s="198"/>
      <c r="D139" s="198"/>
      <c r="E139" s="198"/>
      <c r="F139" s="199"/>
      <c r="G139" s="241"/>
      <c r="H139" s="151"/>
      <c r="I139" s="152"/>
      <c r="J139" s="152"/>
      <c r="K139" s="152"/>
      <c r="L139" s="233"/>
      <c r="M139" s="202"/>
      <c r="N139" s="203"/>
      <c r="O139" s="204"/>
      <c r="P139" s="187"/>
    </row>
    <row r="140" spans="1:16" ht="28.5" customHeight="1" hidden="1">
      <c r="A140" s="198"/>
      <c r="B140" s="198"/>
      <c r="C140" s="198"/>
      <c r="D140" s="198"/>
      <c r="E140" s="198"/>
      <c r="F140" s="199"/>
      <c r="G140" s="241"/>
      <c r="H140" s="151"/>
      <c r="I140" s="152"/>
      <c r="J140" s="152"/>
      <c r="K140" s="152"/>
      <c r="L140" s="233"/>
      <c r="M140" s="202"/>
      <c r="N140" s="203"/>
      <c r="O140" s="204"/>
      <c r="P140" s="187"/>
    </row>
    <row r="141" spans="1:16" ht="12.75" hidden="1">
      <c r="A141" s="198"/>
      <c r="B141" s="198"/>
      <c r="C141" s="198"/>
      <c r="D141" s="198"/>
      <c r="E141" s="198"/>
      <c r="F141" s="199"/>
      <c r="G141" s="241"/>
      <c r="H141" s="151"/>
      <c r="I141" s="152"/>
      <c r="J141" s="152"/>
      <c r="K141" s="152"/>
      <c r="L141" s="233"/>
      <c r="M141" s="202"/>
      <c r="N141" s="203"/>
      <c r="O141" s="204"/>
      <c r="P141" s="187"/>
    </row>
    <row r="142" spans="1:16" ht="27.75" customHeight="1" hidden="1">
      <c r="A142" s="198"/>
      <c r="B142" s="198"/>
      <c r="C142" s="198"/>
      <c r="D142" s="198"/>
      <c r="E142" s="198"/>
      <c r="F142" s="199"/>
      <c r="G142" s="241"/>
      <c r="H142" s="151"/>
      <c r="I142" s="152"/>
      <c r="J142" s="152"/>
      <c r="K142" s="152"/>
      <c r="L142" s="233"/>
      <c r="M142" s="202"/>
      <c r="N142" s="203"/>
      <c r="O142" s="204"/>
      <c r="P142" s="187"/>
    </row>
    <row r="143" spans="1:16" ht="12.75" hidden="1">
      <c r="A143" s="198"/>
      <c r="B143" s="198"/>
      <c r="C143" s="198"/>
      <c r="D143" s="198"/>
      <c r="E143" s="198"/>
      <c r="F143" s="199"/>
      <c r="G143" s="241"/>
      <c r="H143" s="151"/>
      <c r="I143" s="152"/>
      <c r="J143" s="152"/>
      <c r="K143" s="152"/>
      <c r="L143" s="233"/>
      <c r="M143" s="202"/>
      <c r="N143" s="203"/>
      <c r="O143" s="204"/>
      <c r="P143" s="187"/>
    </row>
    <row r="144" spans="1:16" ht="12.75" hidden="1">
      <c r="A144" s="198"/>
      <c r="B144" s="198"/>
      <c r="C144" s="198"/>
      <c r="D144" s="198"/>
      <c r="E144" s="198"/>
      <c r="F144" s="199"/>
      <c r="G144" s="241"/>
      <c r="H144" s="151"/>
      <c r="I144" s="152"/>
      <c r="J144" s="152"/>
      <c r="K144" s="152"/>
      <c r="L144" s="233"/>
      <c r="M144" s="202"/>
      <c r="N144" s="203"/>
      <c r="O144" s="204"/>
      <c r="P144" s="187"/>
    </row>
    <row r="145" spans="1:16" ht="12.75" hidden="1">
      <c r="A145" s="198"/>
      <c r="B145" s="198"/>
      <c r="C145" s="198"/>
      <c r="D145" s="198"/>
      <c r="E145" s="198"/>
      <c r="F145" s="199"/>
      <c r="G145" s="238"/>
      <c r="H145" s="155"/>
      <c r="I145" s="242"/>
      <c r="J145" s="242"/>
      <c r="K145" s="242"/>
      <c r="L145" s="243"/>
      <c r="M145" s="202"/>
      <c r="N145" s="203"/>
      <c r="O145" s="204"/>
      <c r="P145" s="187"/>
    </row>
    <row r="146" spans="1:16" ht="30" customHeight="1" hidden="1">
      <c r="A146" s="198"/>
      <c r="B146" s="198"/>
      <c r="C146" s="198"/>
      <c r="D146" s="198"/>
      <c r="E146" s="198"/>
      <c r="F146" s="199"/>
      <c r="G146" s="230" t="s">
        <v>589</v>
      </c>
      <c r="H146" s="231" t="s">
        <v>590</v>
      </c>
      <c r="I146" s="150">
        <f>+I151+I153+I157+I156+I169+I173+I147+I155+I150+I171+I177</f>
        <v>0</v>
      </c>
      <c r="J146" s="150">
        <f>+J151+J153+J157+J156+J169+J173+J147+J155+J150+J171+J177</f>
        <v>0</v>
      </c>
      <c r="K146" s="150">
        <f>+K151+K153+K157+K156+K169+K173+K147+K155+K150+K171+K177</f>
        <v>0</v>
      </c>
      <c r="L146" s="229"/>
      <c r="M146" s="202"/>
      <c r="N146" s="203"/>
      <c r="O146" s="204"/>
      <c r="P146" s="187"/>
    </row>
    <row r="147" spans="1:16" ht="38.25" hidden="1">
      <c r="A147" s="198"/>
      <c r="B147" s="198"/>
      <c r="C147" s="198"/>
      <c r="D147" s="198"/>
      <c r="E147" s="198"/>
      <c r="F147" s="199"/>
      <c r="G147" s="156" t="s">
        <v>591</v>
      </c>
      <c r="H147" s="244" t="s">
        <v>592</v>
      </c>
      <c r="I147" s="245">
        <f>I148</f>
        <v>0</v>
      </c>
      <c r="J147" s="245">
        <f>J148</f>
        <v>0</v>
      </c>
      <c r="K147" s="245">
        <f>K148</f>
        <v>0</v>
      </c>
      <c r="L147" s="246"/>
      <c r="M147" s="202"/>
      <c r="N147" s="203"/>
      <c r="O147" s="204"/>
      <c r="P147" s="187"/>
    </row>
    <row r="148" spans="1:16" ht="51" hidden="1">
      <c r="A148" s="198"/>
      <c r="B148" s="198"/>
      <c r="C148" s="198"/>
      <c r="D148" s="198"/>
      <c r="E148" s="198"/>
      <c r="F148" s="199"/>
      <c r="G148" s="156" t="s">
        <v>591</v>
      </c>
      <c r="H148" s="244" t="s">
        <v>593</v>
      </c>
      <c r="I148" s="245"/>
      <c r="J148" s="245"/>
      <c r="K148" s="245"/>
      <c r="L148" s="246"/>
      <c r="M148" s="202"/>
      <c r="N148" s="203"/>
      <c r="O148" s="204"/>
      <c r="P148" s="187"/>
    </row>
    <row r="149" spans="1:16" ht="12.75" hidden="1">
      <c r="A149" s="198"/>
      <c r="B149" s="198"/>
      <c r="C149" s="198"/>
      <c r="D149" s="198"/>
      <c r="E149" s="198"/>
      <c r="F149" s="199"/>
      <c r="G149" s="241"/>
      <c r="H149" s="151"/>
      <c r="I149" s="152"/>
      <c r="J149" s="152"/>
      <c r="K149" s="152"/>
      <c r="L149" s="233"/>
      <c r="M149" s="202"/>
      <c r="N149" s="203"/>
      <c r="O149" s="204"/>
      <c r="P149" s="187"/>
    </row>
    <row r="150" spans="1:16" ht="39" customHeight="1" hidden="1">
      <c r="A150" s="198" t="s">
        <v>432</v>
      </c>
      <c r="B150" s="198" t="s">
        <v>569</v>
      </c>
      <c r="C150" s="198" t="s">
        <v>571</v>
      </c>
      <c r="D150" s="198" t="s">
        <v>594</v>
      </c>
      <c r="E150" s="198" t="s">
        <v>594</v>
      </c>
      <c r="F150" s="199" t="s">
        <v>595</v>
      </c>
      <c r="G150" s="241" t="s">
        <v>596</v>
      </c>
      <c r="H150" s="151" t="s">
        <v>597</v>
      </c>
      <c r="I150" s="153"/>
      <c r="J150" s="153"/>
      <c r="K150" s="153"/>
      <c r="L150" s="234"/>
      <c r="M150" s="202"/>
      <c r="N150" s="203"/>
      <c r="O150" s="204"/>
      <c r="P150" s="187"/>
    </row>
    <row r="151" spans="1:16" ht="38.25" customHeight="1" hidden="1">
      <c r="A151" s="198"/>
      <c r="B151" s="198"/>
      <c r="C151" s="198"/>
      <c r="D151" s="198"/>
      <c r="E151" s="198"/>
      <c r="F151" s="199"/>
      <c r="G151" s="232" t="s">
        <v>598</v>
      </c>
      <c r="H151" s="237" t="s">
        <v>599</v>
      </c>
      <c r="I151" s="153">
        <f>I152</f>
        <v>0</v>
      </c>
      <c r="J151" s="153">
        <f>J152</f>
        <v>0</v>
      </c>
      <c r="K151" s="153">
        <f>K152</f>
        <v>0</v>
      </c>
      <c r="L151" s="234"/>
      <c r="M151" s="202"/>
      <c r="N151" s="203"/>
      <c r="O151" s="204"/>
      <c r="P151" s="187"/>
    </row>
    <row r="152" spans="1:16" ht="43.5" customHeight="1" hidden="1">
      <c r="A152" s="198" t="s">
        <v>432</v>
      </c>
      <c r="B152" s="198" t="s">
        <v>569</v>
      </c>
      <c r="C152" s="198" t="s">
        <v>571</v>
      </c>
      <c r="D152" s="198" t="s">
        <v>594</v>
      </c>
      <c r="E152" s="198" t="s">
        <v>594</v>
      </c>
      <c r="F152" s="199" t="s">
        <v>600</v>
      </c>
      <c r="G152" s="232" t="s">
        <v>601</v>
      </c>
      <c r="H152" s="237" t="s">
        <v>602</v>
      </c>
      <c r="I152" s="153"/>
      <c r="J152" s="153"/>
      <c r="K152" s="153"/>
      <c r="L152" s="234"/>
      <c r="M152" s="202"/>
      <c r="N152" s="203"/>
      <c r="O152" s="204"/>
      <c r="P152" s="187"/>
    </row>
    <row r="153" spans="1:16" ht="55.5" customHeight="1" hidden="1">
      <c r="A153" s="198"/>
      <c r="B153" s="198"/>
      <c r="C153" s="198"/>
      <c r="D153" s="198"/>
      <c r="E153" s="198"/>
      <c r="F153" s="199"/>
      <c r="G153" s="241" t="s">
        <v>603</v>
      </c>
      <c r="H153" s="151" t="s">
        <v>604</v>
      </c>
      <c r="I153" s="152">
        <f>I154</f>
        <v>0</v>
      </c>
      <c r="J153" s="152">
        <f>J154</f>
        <v>0</v>
      </c>
      <c r="K153" s="152">
        <f>K154</f>
        <v>0</v>
      </c>
      <c r="L153" s="233"/>
      <c r="M153" s="202"/>
      <c r="N153" s="203"/>
      <c r="O153" s="204"/>
      <c r="P153" s="187"/>
    </row>
    <row r="154" spans="1:16" ht="75.75" customHeight="1" hidden="1">
      <c r="A154" s="198" t="s">
        <v>432</v>
      </c>
      <c r="B154" s="198" t="s">
        <v>569</v>
      </c>
      <c r="C154" s="198" t="s">
        <v>571</v>
      </c>
      <c r="D154" s="198" t="s">
        <v>594</v>
      </c>
      <c r="E154" s="198" t="s">
        <v>594</v>
      </c>
      <c r="F154" s="199" t="s">
        <v>605</v>
      </c>
      <c r="G154" s="241" t="s">
        <v>606</v>
      </c>
      <c r="H154" s="151" t="s">
        <v>607</v>
      </c>
      <c r="I154" s="153"/>
      <c r="J154" s="153"/>
      <c r="K154" s="153"/>
      <c r="L154" s="234"/>
      <c r="M154" s="202"/>
      <c r="N154" s="203"/>
      <c r="O154" s="204"/>
      <c r="P154" s="187"/>
    </row>
    <row r="155" spans="1:16" ht="75.75" customHeight="1" hidden="1">
      <c r="A155" s="198"/>
      <c r="B155" s="198"/>
      <c r="C155" s="198"/>
      <c r="D155" s="198"/>
      <c r="E155" s="198"/>
      <c r="F155" s="199"/>
      <c r="G155" s="241"/>
      <c r="H155" s="151"/>
      <c r="I155" s="152"/>
      <c r="J155" s="152"/>
      <c r="K155" s="152"/>
      <c r="L155" s="233"/>
      <c r="M155" s="202"/>
      <c r="N155" s="203"/>
      <c r="O155" s="204"/>
      <c r="P155" s="187"/>
    </row>
    <row r="156" spans="1:16" ht="69" customHeight="1" hidden="1">
      <c r="A156" s="198"/>
      <c r="B156" s="198"/>
      <c r="C156" s="198"/>
      <c r="D156" s="198"/>
      <c r="E156" s="198"/>
      <c r="F156" s="199"/>
      <c r="G156" s="241"/>
      <c r="H156" s="151"/>
      <c r="I156" s="153"/>
      <c r="J156" s="153"/>
      <c r="K156" s="153"/>
      <c r="L156" s="234"/>
      <c r="M156" s="202"/>
      <c r="N156" s="203"/>
      <c r="O156" s="204"/>
      <c r="P156" s="187"/>
    </row>
    <row r="157" spans="1:16" ht="39" customHeight="1" hidden="1">
      <c r="A157" s="198"/>
      <c r="B157" s="198"/>
      <c r="C157" s="198"/>
      <c r="D157" s="198"/>
      <c r="E157" s="198"/>
      <c r="F157" s="199"/>
      <c r="G157" s="230" t="s">
        <v>608</v>
      </c>
      <c r="H157" s="231" t="s">
        <v>609</v>
      </c>
      <c r="I157" s="150">
        <f>I158+I159+I160+I161+I162+I163+I164+I165+I167+I168+I166</f>
        <v>0</v>
      </c>
      <c r="J157" s="150">
        <f>J158+J159+J160+J161+J162+J163+J164+J165+J167+J168+J166</f>
        <v>0</v>
      </c>
      <c r="K157" s="150">
        <f>K158+K159+K160+K161+K162+K163+K164+K165+K167+K168+K166</f>
        <v>0</v>
      </c>
      <c r="L157" s="229"/>
      <c r="M157" s="202"/>
      <c r="N157" s="203"/>
      <c r="O157" s="204"/>
      <c r="P157" s="187"/>
    </row>
    <row r="158" spans="1:16" ht="56.25" customHeight="1" hidden="1">
      <c r="A158" s="198" t="s">
        <v>432</v>
      </c>
      <c r="B158" s="198" t="s">
        <v>569</v>
      </c>
      <c r="C158" s="198" t="s">
        <v>571</v>
      </c>
      <c r="D158" s="198" t="s">
        <v>594</v>
      </c>
      <c r="E158" s="198" t="s">
        <v>594</v>
      </c>
      <c r="F158" s="199" t="s">
        <v>610</v>
      </c>
      <c r="G158" s="232" t="s">
        <v>7</v>
      </c>
      <c r="H158" s="151" t="s">
        <v>611</v>
      </c>
      <c r="I158" s="153"/>
      <c r="J158" s="153"/>
      <c r="K158" s="153"/>
      <c r="L158" s="234"/>
      <c r="M158" s="202"/>
      <c r="N158" s="203"/>
      <c r="O158" s="204"/>
      <c r="P158" s="187"/>
    </row>
    <row r="159" spans="1:16" ht="35.25" customHeight="1" hidden="1">
      <c r="A159" s="198"/>
      <c r="B159" s="198"/>
      <c r="C159" s="198"/>
      <c r="D159" s="198"/>
      <c r="E159" s="198"/>
      <c r="F159" s="199"/>
      <c r="G159" s="241" t="s">
        <v>612</v>
      </c>
      <c r="H159" s="151" t="s">
        <v>613</v>
      </c>
      <c r="I159" s="153"/>
      <c r="J159" s="153"/>
      <c r="K159" s="153"/>
      <c r="L159" s="234"/>
      <c r="M159" s="202"/>
      <c r="N159" s="203"/>
      <c r="O159" s="204"/>
      <c r="P159" s="187"/>
    </row>
    <row r="160" spans="1:16" ht="69" customHeight="1" hidden="1">
      <c r="A160" s="198" t="s">
        <v>432</v>
      </c>
      <c r="B160" s="198" t="s">
        <v>569</v>
      </c>
      <c r="C160" s="198" t="s">
        <v>571</v>
      </c>
      <c r="D160" s="198" t="s">
        <v>594</v>
      </c>
      <c r="E160" s="198" t="s">
        <v>594</v>
      </c>
      <c r="F160" s="199" t="s">
        <v>614</v>
      </c>
      <c r="G160" s="232" t="s">
        <v>7</v>
      </c>
      <c r="H160" s="151" t="s">
        <v>615</v>
      </c>
      <c r="I160" s="153"/>
      <c r="J160" s="153"/>
      <c r="K160" s="153"/>
      <c r="L160" s="234"/>
      <c r="M160" s="202"/>
      <c r="N160" s="203"/>
      <c r="O160" s="204"/>
      <c r="P160" s="187"/>
    </row>
    <row r="161" spans="1:16" ht="93.75" customHeight="1" hidden="1">
      <c r="A161" s="198"/>
      <c r="B161" s="198"/>
      <c r="C161" s="198"/>
      <c r="D161" s="198"/>
      <c r="E161" s="198"/>
      <c r="F161" s="199"/>
      <c r="G161" s="232" t="s">
        <v>7</v>
      </c>
      <c r="H161" s="151" t="s">
        <v>616</v>
      </c>
      <c r="I161" s="153"/>
      <c r="J161" s="153">
        <f>I161</f>
        <v>0</v>
      </c>
      <c r="K161" s="153">
        <f>J161</f>
        <v>0</v>
      </c>
      <c r="L161" s="234"/>
      <c r="M161" s="202"/>
      <c r="N161" s="203"/>
      <c r="O161" s="204"/>
      <c r="P161" s="187"/>
    </row>
    <row r="162" spans="1:16" ht="60" customHeight="1" hidden="1">
      <c r="A162" s="198" t="s">
        <v>432</v>
      </c>
      <c r="B162" s="198" t="s">
        <v>569</v>
      </c>
      <c r="C162" s="198" t="s">
        <v>571</v>
      </c>
      <c r="D162" s="198" t="s">
        <v>594</v>
      </c>
      <c r="E162" s="198" t="s">
        <v>617</v>
      </c>
      <c r="F162" s="199" t="s">
        <v>618</v>
      </c>
      <c r="G162" s="232" t="s">
        <v>7</v>
      </c>
      <c r="H162" s="151" t="s">
        <v>619</v>
      </c>
      <c r="I162" s="153"/>
      <c r="J162" s="153"/>
      <c r="K162" s="153"/>
      <c r="L162" s="234"/>
      <c r="M162" s="202"/>
      <c r="N162" s="203"/>
      <c r="O162" s="204"/>
      <c r="P162" s="187"/>
    </row>
    <row r="163" spans="1:16" ht="60" customHeight="1" hidden="1">
      <c r="A163" s="198"/>
      <c r="B163" s="198"/>
      <c r="C163" s="198"/>
      <c r="D163" s="198"/>
      <c r="E163" s="198"/>
      <c r="F163" s="199"/>
      <c r="G163" s="232" t="s">
        <v>7</v>
      </c>
      <c r="H163" s="151" t="s">
        <v>620</v>
      </c>
      <c r="I163" s="153"/>
      <c r="J163" s="153"/>
      <c r="K163" s="153"/>
      <c r="L163" s="234"/>
      <c r="M163" s="202"/>
      <c r="N163" s="203"/>
      <c r="O163" s="204"/>
      <c r="P163" s="187"/>
    </row>
    <row r="164" spans="1:16" ht="45.75" customHeight="1" hidden="1">
      <c r="A164" s="198"/>
      <c r="B164" s="198"/>
      <c r="C164" s="198"/>
      <c r="D164" s="198"/>
      <c r="E164" s="198"/>
      <c r="F164" s="199"/>
      <c r="G164" s="232" t="s">
        <v>7</v>
      </c>
      <c r="H164" s="151" t="s">
        <v>621</v>
      </c>
      <c r="I164" s="153"/>
      <c r="J164" s="153"/>
      <c r="K164" s="153"/>
      <c r="L164" s="234"/>
      <c r="M164" s="202"/>
      <c r="N164" s="203"/>
      <c r="O164" s="204"/>
      <c r="P164" s="187"/>
    </row>
    <row r="165" spans="1:16" ht="70.5" customHeight="1" hidden="1">
      <c r="A165" s="198"/>
      <c r="B165" s="198"/>
      <c r="C165" s="198"/>
      <c r="D165" s="198"/>
      <c r="E165" s="198"/>
      <c r="F165" s="199"/>
      <c r="G165" s="232" t="s">
        <v>7</v>
      </c>
      <c r="H165" s="151" t="s">
        <v>622</v>
      </c>
      <c r="I165" s="152"/>
      <c r="J165" s="152"/>
      <c r="K165" s="152"/>
      <c r="L165" s="233"/>
      <c r="M165" s="202"/>
      <c r="N165" s="203"/>
      <c r="O165" s="204"/>
      <c r="P165" s="187"/>
    </row>
    <row r="166" spans="1:16" ht="120" customHeight="1" hidden="1">
      <c r="A166" s="198"/>
      <c r="B166" s="198"/>
      <c r="C166" s="198"/>
      <c r="D166" s="198"/>
      <c r="E166" s="198"/>
      <c r="F166" s="199"/>
      <c r="G166" s="232" t="s">
        <v>7</v>
      </c>
      <c r="H166" s="151" t="s">
        <v>623</v>
      </c>
      <c r="I166" s="153"/>
      <c r="J166" s="153"/>
      <c r="K166" s="153"/>
      <c r="L166" s="234"/>
      <c r="M166" s="202"/>
      <c r="N166" s="203"/>
      <c r="O166" s="204"/>
      <c r="P166" s="187"/>
    </row>
    <row r="167" spans="1:16" ht="43.5" customHeight="1" hidden="1">
      <c r="A167" s="198"/>
      <c r="B167" s="198"/>
      <c r="C167" s="198"/>
      <c r="D167" s="198"/>
      <c r="E167" s="198"/>
      <c r="F167" s="199"/>
      <c r="G167" s="232" t="s">
        <v>7</v>
      </c>
      <c r="H167" s="151" t="s">
        <v>624</v>
      </c>
      <c r="I167" s="153"/>
      <c r="J167" s="153"/>
      <c r="K167" s="153"/>
      <c r="L167" s="234"/>
      <c r="M167" s="202"/>
      <c r="N167" s="203"/>
      <c r="O167" s="204"/>
      <c r="P167" s="187"/>
    </row>
    <row r="168" spans="1:16" ht="69.75" customHeight="1" hidden="1">
      <c r="A168" s="198"/>
      <c r="B168" s="198"/>
      <c r="C168" s="198"/>
      <c r="D168" s="198"/>
      <c r="E168" s="198"/>
      <c r="F168" s="199"/>
      <c r="G168" s="232" t="s">
        <v>7</v>
      </c>
      <c r="H168" s="151" t="s">
        <v>625</v>
      </c>
      <c r="I168" s="153"/>
      <c r="J168" s="153"/>
      <c r="K168" s="153"/>
      <c r="L168" s="234"/>
      <c r="M168" s="202"/>
      <c r="N168" s="203"/>
      <c r="O168" s="204"/>
      <c r="P168" s="187"/>
    </row>
    <row r="169" spans="1:16" ht="57" customHeight="1" hidden="1">
      <c r="A169" s="198"/>
      <c r="B169" s="198"/>
      <c r="C169" s="198"/>
      <c r="D169" s="198"/>
      <c r="E169" s="198"/>
      <c r="F169" s="199"/>
      <c r="G169" s="232" t="s">
        <v>626</v>
      </c>
      <c r="H169" s="237" t="s">
        <v>627</v>
      </c>
      <c r="I169" s="153">
        <f>I170</f>
        <v>0</v>
      </c>
      <c r="J169" s="153">
        <f>J170</f>
        <v>0</v>
      </c>
      <c r="K169" s="153">
        <f>K170</f>
        <v>0</v>
      </c>
      <c r="L169" s="234"/>
      <c r="M169" s="202"/>
      <c r="N169" s="203"/>
      <c r="O169" s="204"/>
      <c r="P169" s="187"/>
    </row>
    <row r="170" spans="1:16" ht="61.5" customHeight="1" hidden="1">
      <c r="A170" s="198"/>
      <c r="B170" s="198"/>
      <c r="C170" s="198"/>
      <c r="D170" s="198"/>
      <c r="E170" s="198"/>
      <c r="F170" s="199"/>
      <c r="G170" s="232" t="s">
        <v>8</v>
      </c>
      <c r="H170" s="237" t="s">
        <v>628</v>
      </c>
      <c r="I170" s="153"/>
      <c r="J170" s="153"/>
      <c r="K170" s="153"/>
      <c r="L170" s="234"/>
      <c r="M170" s="202"/>
      <c r="N170" s="203"/>
      <c r="O170" s="204"/>
      <c r="P170" s="187"/>
    </row>
    <row r="171" spans="1:16" ht="58.5" customHeight="1" hidden="1">
      <c r="A171" s="198"/>
      <c r="B171" s="198"/>
      <c r="C171" s="198"/>
      <c r="D171" s="198"/>
      <c r="E171" s="198"/>
      <c r="F171" s="199"/>
      <c r="G171" s="232" t="s">
        <v>629</v>
      </c>
      <c r="H171" s="237" t="s">
        <v>630</v>
      </c>
      <c r="I171" s="152">
        <f>I172</f>
        <v>0</v>
      </c>
      <c r="J171" s="152">
        <f>J172</f>
        <v>0</v>
      </c>
      <c r="K171" s="152">
        <f>K172</f>
        <v>0</v>
      </c>
      <c r="L171" s="233"/>
      <c r="M171" s="202"/>
      <c r="N171" s="203"/>
      <c r="O171" s="204"/>
      <c r="P171" s="187"/>
    </row>
    <row r="172" spans="1:16" ht="58.5" customHeight="1" hidden="1">
      <c r="A172" s="198"/>
      <c r="B172" s="198"/>
      <c r="C172" s="198"/>
      <c r="D172" s="198"/>
      <c r="E172" s="198"/>
      <c r="F172" s="199"/>
      <c r="G172" s="232" t="s">
        <v>13</v>
      </c>
      <c r="H172" s="237" t="s">
        <v>631</v>
      </c>
      <c r="I172" s="152"/>
      <c r="J172" s="152"/>
      <c r="K172" s="152"/>
      <c r="L172" s="233"/>
      <c r="M172" s="202"/>
      <c r="N172" s="203"/>
      <c r="O172" s="204"/>
      <c r="P172" s="187"/>
    </row>
    <row r="173" spans="1:16" ht="15.75" customHeight="1" hidden="1">
      <c r="A173" s="198"/>
      <c r="B173" s="198"/>
      <c r="C173" s="198"/>
      <c r="D173" s="198"/>
      <c r="E173" s="198"/>
      <c r="F173" s="199"/>
      <c r="G173" s="241" t="s">
        <v>632</v>
      </c>
      <c r="H173" s="149" t="s">
        <v>633</v>
      </c>
      <c r="I173" s="152">
        <f>I174</f>
        <v>0</v>
      </c>
      <c r="J173" s="152">
        <f>J174</f>
        <v>0</v>
      </c>
      <c r="K173" s="152">
        <f>K174</f>
        <v>0</v>
      </c>
      <c r="L173" s="233"/>
      <c r="M173" s="202"/>
      <c r="N173" s="203"/>
      <c r="O173" s="204"/>
      <c r="P173" s="187"/>
    </row>
    <row r="174" spans="1:16" ht="22.5" customHeight="1" hidden="1">
      <c r="A174" s="198"/>
      <c r="B174" s="198"/>
      <c r="C174" s="198"/>
      <c r="D174" s="198"/>
      <c r="E174" s="198"/>
      <c r="F174" s="199"/>
      <c r="G174" s="241" t="s">
        <v>634</v>
      </c>
      <c r="H174" s="151" t="s">
        <v>635</v>
      </c>
      <c r="I174" s="152">
        <f>I175+I176</f>
        <v>0</v>
      </c>
      <c r="J174" s="152">
        <f>J175+J176</f>
        <v>0</v>
      </c>
      <c r="K174" s="152">
        <f>K175+K176</f>
        <v>0</v>
      </c>
      <c r="L174" s="233"/>
      <c r="M174" s="202"/>
      <c r="N174" s="203"/>
      <c r="O174" s="204"/>
      <c r="P174" s="187"/>
    </row>
    <row r="175" spans="1:16" ht="42" customHeight="1" hidden="1">
      <c r="A175" s="198"/>
      <c r="B175" s="198"/>
      <c r="C175" s="198"/>
      <c r="D175" s="198"/>
      <c r="E175" s="198"/>
      <c r="F175" s="199"/>
      <c r="G175" s="241" t="s">
        <v>634</v>
      </c>
      <c r="H175" s="151" t="s">
        <v>636</v>
      </c>
      <c r="I175" s="153">
        <v>0</v>
      </c>
      <c r="J175" s="153">
        <v>0</v>
      </c>
      <c r="K175" s="153">
        <v>0</v>
      </c>
      <c r="L175" s="234"/>
      <c r="M175" s="202"/>
      <c r="N175" s="203"/>
      <c r="O175" s="204"/>
      <c r="P175" s="187"/>
    </row>
    <row r="176" spans="1:16" ht="71.25" customHeight="1" hidden="1">
      <c r="A176" s="198"/>
      <c r="B176" s="198"/>
      <c r="C176" s="198"/>
      <c r="D176" s="198"/>
      <c r="E176" s="198"/>
      <c r="F176" s="199"/>
      <c r="G176" s="241" t="s">
        <v>637</v>
      </c>
      <c r="H176" s="151" t="s">
        <v>638</v>
      </c>
      <c r="I176" s="153">
        <v>0</v>
      </c>
      <c r="J176" s="153">
        <v>0</v>
      </c>
      <c r="K176" s="153">
        <v>0</v>
      </c>
      <c r="L176" s="234"/>
      <c r="M176" s="202"/>
      <c r="N176" s="203"/>
      <c r="O176" s="204"/>
      <c r="P176" s="187"/>
    </row>
    <row r="177" spans="1:16" ht="27" customHeight="1" hidden="1">
      <c r="A177" s="198"/>
      <c r="B177" s="198"/>
      <c r="C177" s="198"/>
      <c r="D177" s="198"/>
      <c r="E177" s="198"/>
      <c r="F177" s="199"/>
      <c r="G177" s="228" t="s">
        <v>569</v>
      </c>
      <c r="H177" s="149" t="s">
        <v>639</v>
      </c>
      <c r="I177" s="150">
        <f>I178</f>
        <v>0</v>
      </c>
      <c r="J177" s="150">
        <f>J178</f>
        <v>0</v>
      </c>
      <c r="K177" s="150">
        <f>K178</f>
        <v>0</v>
      </c>
      <c r="L177" s="229"/>
      <c r="M177" s="202"/>
      <c r="N177" s="203"/>
      <c r="O177" s="204"/>
      <c r="P177" s="187"/>
    </row>
    <row r="178" spans="1:16" ht="28.5" customHeight="1" hidden="1">
      <c r="A178" s="198"/>
      <c r="B178" s="198"/>
      <c r="C178" s="198"/>
      <c r="D178" s="198"/>
      <c r="E178" s="198"/>
      <c r="F178" s="199"/>
      <c r="G178" s="230" t="s">
        <v>589</v>
      </c>
      <c r="H178" s="231" t="s">
        <v>590</v>
      </c>
      <c r="I178" s="150">
        <f>I181+I183+I184+I185+I187+I190+I179+I180</f>
        <v>0</v>
      </c>
      <c r="J178" s="150">
        <f>J181+J183+J184+J185+J187+J190+J179+J180</f>
        <v>0</v>
      </c>
      <c r="K178" s="150">
        <f>K181+K183+K184+K185+K187+K190+K179+K180</f>
        <v>0</v>
      </c>
      <c r="L178" s="229"/>
      <c r="M178" s="202"/>
      <c r="N178" s="203"/>
      <c r="O178" s="204"/>
      <c r="P178" s="187"/>
    </row>
    <row r="179" spans="1:16" ht="69.75" customHeight="1" hidden="1">
      <c r="A179" s="198"/>
      <c r="B179" s="198"/>
      <c r="C179" s="198"/>
      <c r="D179" s="198"/>
      <c r="E179" s="198"/>
      <c r="F179" s="199"/>
      <c r="G179" s="232" t="s">
        <v>7</v>
      </c>
      <c r="H179" s="151" t="s">
        <v>640</v>
      </c>
      <c r="I179" s="153"/>
      <c r="J179" s="153"/>
      <c r="K179" s="153"/>
      <c r="L179" s="234"/>
      <c r="M179" s="202"/>
      <c r="N179" s="203"/>
      <c r="O179" s="204"/>
      <c r="P179" s="187"/>
    </row>
    <row r="180" spans="1:16" ht="93.75" customHeight="1" hidden="1">
      <c r="A180" s="198"/>
      <c r="B180" s="198"/>
      <c r="C180" s="198"/>
      <c r="D180" s="198"/>
      <c r="E180" s="198"/>
      <c r="F180" s="199"/>
      <c r="G180" s="232" t="s">
        <v>7</v>
      </c>
      <c r="H180" s="151" t="s">
        <v>616</v>
      </c>
      <c r="I180" s="153"/>
      <c r="J180" s="153"/>
      <c r="K180" s="153"/>
      <c r="L180" s="234"/>
      <c r="M180" s="202"/>
      <c r="N180" s="203"/>
      <c r="O180" s="204"/>
      <c r="P180" s="187"/>
    </row>
    <row r="181" spans="1:16" ht="33" customHeight="1" hidden="1">
      <c r="A181" s="198" t="s">
        <v>432</v>
      </c>
      <c r="B181" s="198" t="s">
        <v>569</v>
      </c>
      <c r="C181" s="198" t="s">
        <v>571</v>
      </c>
      <c r="D181" s="198" t="s">
        <v>594</v>
      </c>
      <c r="E181" s="198" t="s">
        <v>641</v>
      </c>
      <c r="F181" s="199" t="s">
        <v>642</v>
      </c>
      <c r="G181" s="232" t="s">
        <v>643</v>
      </c>
      <c r="H181" s="237" t="s">
        <v>644</v>
      </c>
      <c r="I181" s="152">
        <f>I182</f>
        <v>0</v>
      </c>
      <c r="J181" s="152">
        <f>J182</f>
        <v>0</v>
      </c>
      <c r="K181" s="152">
        <f>K182</f>
        <v>0</v>
      </c>
      <c r="L181" s="233"/>
      <c r="M181" s="202"/>
      <c r="N181" s="203"/>
      <c r="O181" s="204"/>
      <c r="P181" s="187"/>
    </row>
    <row r="182" spans="1:16" ht="43.5" customHeight="1" hidden="1">
      <c r="A182" s="198"/>
      <c r="B182" s="198"/>
      <c r="C182" s="198"/>
      <c r="D182" s="198"/>
      <c r="E182" s="198"/>
      <c r="F182" s="199"/>
      <c r="G182" s="232" t="s">
        <v>645</v>
      </c>
      <c r="H182" s="237" t="s">
        <v>646</v>
      </c>
      <c r="I182" s="152"/>
      <c r="J182" s="152"/>
      <c r="K182" s="152"/>
      <c r="L182" s="233"/>
      <c r="M182" s="202"/>
      <c r="N182" s="203"/>
      <c r="O182" s="204"/>
      <c r="P182" s="187"/>
    </row>
    <row r="183" spans="1:16" ht="95.25" customHeight="1" hidden="1">
      <c r="A183" s="198"/>
      <c r="B183" s="198"/>
      <c r="C183" s="198"/>
      <c r="D183" s="198"/>
      <c r="E183" s="198"/>
      <c r="F183" s="199"/>
      <c r="G183" s="241" t="s">
        <v>596</v>
      </c>
      <c r="H183" s="151" t="s">
        <v>647</v>
      </c>
      <c r="I183" s="152"/>
      <c r="J183" s="152"/>
      <c r="K183" s="152"/>
      <c r="L183" s="233"/>
      <c r="M183" s="202"/>
      <c r="N183" s="203"/>
      <c r="O183" s="204"/>
      <c r="P183" s="187"/>
    </row>
    <row r="184" spans="1:16" ht="72.75" customHeight="1" hidden="1">
      <c r="A184" s="198" t="s">
        <v>432</v>
      </c>
      <c r="B184" s="198" t="s">
        <v>569</v>
      </c>
      <c r="C184" s="198" t="s">
        <v>571</v>
      </c>
      <c r="D184" s="198" t="s">
        <v>594</v>
      </c>
      <c r="E184" s="198" t="s">
        <v>648</v>
      </c>
      <c r="F184" s="199" t="s">
        <v>649</v>
      </c>
      <c r="G184" s="247" t="s">
        <v>612</v>
      </c>
      <c r="H184" s="151" t="s">
        <v>640</v>
      </c>
      <c r="I184" s="153">
        <v>0</v>
      </c>
      <c r="J184" s="153">
        <v>0</v>
      </c>
      <c r="K184" s="153">
        <v>0</v>
      </c>
      <c r="L184" s="234"/>
      <c r="M184" s="202"/>
      <c r="N184" s="203"/>
      <c r="O184" s="204"/>
      <c r="P184" s="187"/>
    </row>
    <row r="185" spans="1:16" ht="30" customHeight="1" hidden="1">
      <c r="A185" s="198"/>
      <c r="B185" s="198"/>
      <c r="C185" s="198"/>
      <c r="D185" s="198"/>
      <c r="E185" s="198"/>
      <c r="F185" s="199"/>
      <c r="G185" s="247" t="s">
        <v>612</v>
      </c>
      <c r="H185" s="248" t="s">
        <v>650</v>
      </c>
      <c r="I185" s="249"/>
      <c r="J185" s="249"/>
      <c r="K185" s="249"/>
      <c r="L185" s="250"/>
      <c r="M185" s="202"/>
      <c r="N185" s="203"/>
      <c r="O185" s="204"/>
      <c r="P185" s="187"/>
    </row>
    <row r="186" spans="1:16" ht="53.25" customHeight="1" hidden="1">
      <c r="A186" s="198"/>
      <c r="B186" s="198"/>
      <c r="C186" s="198"/>
      <c r="D186" s="198"/>
      <c r="E186" s="198"/>
      <c r="F186" s="199"/>
      <c r="G186" s="247" t="s">
        <v>612</v>
      </c>
      <c r="H186" s="151" t="s">
        <v>651</v>
      </c>
      <c r="I186" s="152"/>
      <c r="J186" s="152"/>
      <c r="K186" s="152"/>
      <c r="L186" s="233"/>
      <c r="M186" s="202"/>
      <c r="N186" s="203"/>
      <c r="O186" s="204"/>
      <c r="P186" s="187"/>
    </row>
    <row r="187" spans="1:16" ht="72" customHeight="1" hidden="1">
      <c r="A187" s="198" t="s">
        <v>432</v>
      </c>
      <c r="B187" s="198" t="s">
        <v>569</v>
      </c>
      <c r="C187" s="198" t="s">
        <v>571</v>
      </c>
      <c r="D187" s="198" t="s">
        <v>652</v>
      </c>
      <c r="E187" s="198" t="s">
        <v>652</v>
      </c>
      <c r="F187" s="199" t="s">
        <v>653</v>
      </c>
      <c r="G187" s="247" t="s">
        <v>612</v>
      </c>
      <c r="H187" s="151" t="s">
        <v>615</v>
      </c>
      <c r="I187" s="152"/>
      <c r="J187" s="152"/>
      <c r="K187" s="152"/>
      <c r="L187" s="233"/>
      <c r="M187" s="202"/>
      <c r="N187" s="203"/>
      <c r="O187" s="204"/>
      <c r="P187" s="187"/>
    </row>
    <row r="188" spans="1:16" ht="49.5" customHeight="1" hidden="1">
      <c r="A188" s="198" t="s">
        <v>432</v>
      </c>
      <c r="B188" s="198" t="s">
        <v>569</v>
      </c>
      <c r="C188" s="198" t="s">
        <v>571</v>
      </c>
      <c r="D188" s="198" t="s">
        <v>652</v>
      </c>
      <c r="E188" s="198" t="s">
        <v>652</v>
      </c>
      <c r="F188" s="199" t="s">
        <v>654</v>
      </c>
      <c r="G188" s="247" t="s">
        <v>612</v>
      </c>
      <c r="H188" s="151" t="s">
        <v>655</v>
      </c>
      <c r="I188" s="152"/>
      <c r="J188" s="152"/>
      <c r="K188" s="152"/>
      <c r="L188" s="233"/>
      <c r="M188" s="202"/>
      <c r="N188" s="203"/>
      <c r="O188" s="204"/>
      <c r="P188" s="187"/>
    </row>
    <row r="189" spans="1:16" ht="78" customHeight="1" hidden="1">
      <c r="A189" s="198"/>
      <c r="B189" s="198"/>
      <c r="C189" s="198"/>
      <c r="D189" s="198"/>
      <c r="E189" s="198"/>
      <c r="F189" s="199"/>
      <c r="G189" s="247"/>
      <c r="H189" s="151"/>
      <c r="I189" s="152"/>
      <c r="J189" s="152"/>
      <c r="K189" s="152"/>
      <c r="L189" s="233"/>
      <c r="M189" s="202"/>
      <c r="N189" s="203"/>
      <c r="O189" s="204"/>
      <c r="P189" s="187"/>
    </row>
    <row r="190" spans="1:16" ht="103.5" customHeight="1" hidden="1">
      <c r="A190" s="198"/>
      <c r="B190" s="198"/>
      <c r="C190" s="198"/>
      <c r="D190" s="198"/>
      <c r="E190" s="198"/>
      <c r="F190" s="199"/>
      <c r="G190" s="247" t="s">
        <v>612</v>
      </c>
      <c r="H190" s="151" t="s">
        <v>616</v>
      </c>
      <c r="I190" s="153">
        <v>0</v>
      </c>
      <c r="J190" s="153">
        <v>0</v>
      </c>
      <c r="K190" s="153">
        <v>0</v>
      </c>
      <c r="L190" s="234"/>
      <c r="M190" s="202"/>
      <c r="N190" s="203"/>
      <c r="O190" s="204"/>
      <c r="P190" s="187"/>
    </row>
    <row r="191" spans="1:16" ht="19.5" customHeight="1" hidden="1">
      <c r="A191" s="198"/>
      <c r="B191" s="198"/>
      <c r="C191" s="198"/>
      <c r="D191" s="198"/>
      <c r="E191" s="198"/>
      <c r="F191" s="199"/>
      <c r="G191" s="228" t="s">
        <v>652</v>
      </c>
      <c r="H191" s="157" t="s">
        <v>20</v>
      </c>
      <c r="I191" s="235">
        <f>I192+I194</f>
        <v>0</v>
      </c>
      <c r="J191" s="235">
        <f>J192+J194</f>
        <v>0</v>
      </c>
      <c r="K191" s="235">
        <f>K192+K194</f>
        <v>0</v>
      </c>
      <c r="L191" s="236"/>
      <c r="M191" s="202"/>
      <c r="N191" s="203"/>
      <c r="O191" s="204"/>
      <c r="P191" s="187"/>
    </row>
    <row r="192" spans="1:16" ht="53.25" customHeight="1" hidden="1">
      <c r="A192" s="198"/>
      <c r="B192" s="198"/>
      <c r="C192" s="198"/>
      <c r="D192" s="198"/>
      <c r="E192" s="198"/>
      <c r="F192" s="199"/>
      <c r="G192" s="151" t="s">
        <v>656</v>
      </c>
      <c r="H192" s="237" t="s">
        <v>657</v>
      </c>
      <c r="I192" s="153">
        <f>I193</f>
        <v>0</v>
      </c>
      <c r="J192" s="153">
        <f>J193</f>
        <v>0</v>
      </c>
      <c r="K192" s="153">
        <f>K193</f>
        <v>0</v>
      </c>
      <c r="L192" s="234"/>
      <c r="M192" s="202"/>
      <c r="N192" s="203"/>
      <c r="O192" s="204"/>
      <c r="P192" s="187"/>
    </row>
    <row r="193" spans="1:16" ht="56.25" customHeight="1" hidden="1">
      <c r="A193" s="198"/>
      <c r="B193" s="198"/>
      <c r="C193" s="198"/>
      <c r="D193" s="198"/>
      <c r="E193" s="198"/>
      <c r="F193" s="199"/>
      <c r="G193" s="151" t="s">
        <v>14</v>
      </c>
      <c r="H193" s="237" t="s">
        <v>15</v>
      </c>
      <c r="I193" s="153"/>
      <c r="J193" s="153"/>
      <c r="K193" s="153"/>
      <c r="L193" s="234"/>
      <c r="M193" s="202"/>
      <c r="N193" s="203"/>
      <c r="O193" s="204"/>
      <c r="P193" s="187"/>
    </row>
    <row r="194" spans="1:16" ht="27.75" customHeight="1" hidden="1">
      <c r="A194" s="198"/>
      <c r="B194" s="198"/>
      <c r="C194" s="198"/>
      <c r="D194" s="198"/>
      <c r="E194" s="198"/>
      <c r="F194" s="199"/>
      <c r="G194" s="151" t="s">
        <v>687</v>
      </c>
      <c r="H194" s="151" t="s">
        <v>689</v>
      </c>
      <c r="I194" s="163">
        <f>I195</f>
        <v>0</v>
      </c>
      <c r="J194" s="175"/>
      <c r="K194" s="175"/>
      <c r="L194" s="234"/>
      <c r="M194" s="202"/>
      <c r="N194" s="203"/>
      <c r="O194" s="204"/>
      <c r="P194" s="187"/>
    </row>
    <row r="195" spans="1:16" ht="27.75" customHeight="1" hidden="1">
      <c r="A195" s="198"/>
      <c r="B195" s="198"/>
      <c r="C195" s="198"/>
      <c r="D195" s="198"/>
      <c r="E195" s="198"/>
      <c r="F195" s="199"/>
      <c r="G195" s="151" t="s">
        <v>688</v>
      </c>
      <c r="H195" s="151" t="s">
        <v>690</v>
      </c>
      <c r="I195" s="163"/>
      <c r="J195" s="175"/>
      <c r="K195" s="175"/>
      <c r="L195" s="234"/>
      <c r="M195" s="202"/>
      <c r="N195" s="203"/>
      <c r="O195" s="204"/>
      <c r="P195" s="187"/>
    </row>
    <row r="196" spans="1:16" ht="22.5" customHeight="1">
      <c r="A196" s="192"/>
      <c r="B196" s="192"/>
      <c r="C196" s="192"/>
      <c r="D196" s="192"/>
      <c r="E196" s="192"/>
      <c r="F196" s="195"/>
      <c r="G196" s="228" t="s">
        <v>309</v>
      </c>
      <c r="H196" s="1"/>
      <c r="I196" s="251">
        <f>I25+I97</f>
        <v>1065503.75</v>
      </c>
      <c r="J196" s="251">
        <f>J25+J97</f>
        <v>0</v>
      </c>
      <c r="K196" s="251">
        <f>K25+K97</f>
        <v>0</v>
      </c>
      <c r="L196" s="252"/>
      <c r="M196" s="253"/>
      <c r="N196" s="254"/>
      <c r="O196" s="254"/>
      <c r="P196" s="254"/>
    </row>
  </sheetData>
  <sheetProtection/>
  <mergeCells count="7">
    <mergeCell ref="A21:K21"/>
    <mergeCell ref="K23:K24"/>
    <mergeCell ref="H20:I20"/>
    <mergeCell ref="G23:G24"/>
    <mergeCell ref="H23:H24"/>
    <mergeCell ref="I23:I24"/>
    <mergeCell ref="J23:J24"/>
  </mergeCells>
  <printOptions/>
  <pageMargins left="0.7" right="0.7" top="0.75" bottom="0.75" header="0.3" footer="0.3"/>
  <pageSetup fitToHeight="0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V521"/>
  <sheetViews>
    <sheetView view="pageBreakPreview" zoomScaleNormal="80" zoomScaleSheetLayoutView="100" zoomScalePageLayoutView="0" workbookViewId="0" topLeftCell="B438">
      <selection activeCell="G5" sqref="G5"/>
    </sheetView>
  </sheetViews>
  <sheetFormatPr defaultColWidth="11.00390625" defaultRowHeight="12.75"/>
  <cols>
    <col min="1" max="1" width="0" style="2" hidden="1" customWidth="1"/>
    <col min="2" max="2" width="46.00390625" style="2" customWidth="1"/>
    <col min="3" max="3" width="7.375" style="2" customWidth="1"/>
    <col min="4" max="4" width="3.875" style="2" customWidth="1"/>
    <col min="5" max="5" width="4.75390625" style="2" customWidth="1"/>
    <col min="6" max="6" width="13.00390625" style="2" customWidth="1"/>
    <col min="7" max="7" width="7.00390625" style="2" customWidth="1"/>
    <col min="8" max="10" width="14.625" style="2" customWidth="1"/>
    <col min="11" max="243" width="9.125" style="2" customWidth="1"/>
    <col min="244" max="244" width="0" style="2" hidden="1" customWidth="1"/>
    <col min="245" max="245" width="45.375" style="2" customWidth="1"/>
    <col min="246" max="246" width="7.375" style="2" customWidth="1"/>
    <col min="247" max="247" width="4.875" style="2" customWidth="1"/>
    <col min="248" max="248" width="5.75390625" style="2" customWidth="1"/>
    <col min="249" max="249" width="15.625" style="2" customWidth="1"/>
    <col min="250" max="250" width="7.00390625" style="2" customWidth="1"/>
    <col min="251" max="251" width="13.75390625" style="2" customWidth="1"/>
    <col min="252" max="255" width="0" style="2" hidden="1" customWidth="1"/>
    <col min="256" max="16384" width="11.00390625" style="2" bestFit="1" customWidth="1"/>
  </cols>
  <sheetData>
    <row r="1" spans="7:22" s="125" customFormat="1" ht="18.75">
      <c r="G1" s="123" t="s">
        <v>424</v>
      </c>
      <c r="P1" s="123"/>
      <c r="Q1" s="123"/>
      <c r="R1" s="123"/>
      <c r="S1" s="123"/>
      <c r="T1" s="123"/>
      <c r="U1" s="127"/>
      <c r="V1" s="127"/>
    </row>
    <row r="2" spans="7:22" s="125" customFormat="1" ht="18.75">
      <c r="G2" s="123" t="s">
        <v>418</v>
      </c>
      <c r="P2" s="123"/>
      <c r="Q2" s="123"/>
      <c r="R2" s="123"/>
      <c r="S2" s="123"/>
      <c r="T2" s="123"/>
      <c r="U2" s="123"/>
      <c r="V2" s="123"/>
    </row>
    <row r="3" spans="7:22" s="125" customFormat="1" ht="18.75">
      <c r="G3" s="123" t="s">
        <v>419</v>
      </c>
      <c r="P3" s="123"/>
      <c r="Q3" s="123"/>
      <c r="R3" s="123"/>
      <c r="S3" s="123"/>
      <c r="T3" s="123"/>
      <c r="U3" s="123"/>
      <c r="V3" s="123"/>
    </row>
    <row r="4" spans="7:22" s="125" customFormat="1" ht="18.75">
      <c r="G4" s="123" t="s">
        <v>829</v>
      </c>
      <c r="P4" s="123"/>
      <c r="Q4" s="123"/>
      <c r="R4" s="123"/>
      <c r="S4" s="123"/>
      <c r="T4" s="123"/>
      <c r="U4" s="123"/>
      <c r="V4" s="123"/>
    </row>
    <row r="5" spans="7:22" s="125" customFormat="1" ht="18.75">
      <c r="G5" s="123" t="s">
        <v>420</v>
      </c>
      <c r="P5" s="123"/>
      <c r="Q5" s="123"/>
      <c r="R5" s="123"/>
      <c r="S5" s="123"/>
      <c r="T5" s="123"/>
      <c r="U5" s="123"/>
      <c r="V5" s="123"/>
    </row>
    <row r="6" spans="7:22" s="125" customFormat="1" ht="18.75">
      <c r="G6" s="123" t="s">
        <v>421</v>
      </c>
      <c r="P6" s="123"/>
      <c r="Q6" s="123"/>
      <c r="R6" s="123"/>
      <c r="S6" s="123"/>
      <c r="T6" s="123"/>
      <c r="U6" s="123"/>
      <c r="V6" s="123"/>
    </row>
    <row r="7" spans="7:22" s="125" customFormat="1" ht="18.75">
      <c r="G7" s="123" t="s">
        <v>419</v>
      </c>
      <c r="P7" s="123"/>
      <c r="Q7" s="123"/>
      <c r="R7" s="123"/>
      <c r="S7" s="123"/>
      <c r="T7" s="123"/>
      <c r="U7" s="123"/>
      <c r="V7" s="123"/>
    </row>
    <row r="8" spans="7:22" s="125" customFormat="1" ht="18.75">
      <c r="G8" s="123" t="s">
        <v>422</v>
      </c>
      <c r="P8" s="123"/>
      <c r="Q8" s="123"/>
      <c r="R8" s="123"/>
      <c r="S8" s="123"/>
      <c r="T8" s="123"/>
      <c r="U8" s="123"/>
      <c r="V8" s="123"/>
    </row>
    <row r="9" spans="7:22" s="125" customFormat="1" ht="18.75">
      <c r="G9" s="123" t="s">
        <v>672</v>
      </c>
      <c r="P9" s="123"/>
      <c r="Q9" s="122"/>
      <c r="R9" s="122"/>
      <c r="S9" s="122"/>
      <c r="T9" s="122"/>
      <c r="U9" s="122"/>
      <c r="V9" s="122"/>
    </row>
    <row r="10" spans="7:22" s="125" customFormat="1" ht="18.75">
      <c r="G10" s="123" t="s">
        <v>671</v>
      </c>
      <c r="P10" s="123"/>
      <c r="Q10" s="122"/>
      <c r="R10" s="122"/>
      <c r="S10" s="122"/>
      <c r="T10" s="122"/>
      <c r="U10" s="122"/>
      <c r="V10" s="122"/>
    </row>
    <row r="11" spans="7:22" s="125" customFormat="1" ht="18.75">
      <c r="G11" s="123" t="s">
        <v>423</v>
      </c>
      <c r="P11" s="123"/>
      <c r="Q11" s="123"/>
      <c r="R11" s="123"/>
      <c r="S11" s="123"/>
      <c r="T11" s="123"/>
      <c r="U11" s="123"/>
      <c r="V11" s="123"/>
    </row>
    <row r="12" spans="7:22" s="125" customFormat="1" ht="18.75">
      <c r="G12" s="122"/>
      <c r="P12" s="122"/>
      <c r="Q12" s="122"/>
      <c r="R12" s="122"/>
      <c r="S12" s="122"/>
      <c r="T12" s="122"/>
      <c r="U12" s="122"/>
      <c r="V12" s="122"/>
    </row>
    <row r="13" spans="7:22" s="125" customFormat="1" ht="18.75">
      <c r="G13" s="123" t="s">
        <v>826</v>
      </c>
      <c r="P13" s="123"/>
      <c r="Q13" s="123"/>
      <c r="R13" s="123"/>
      <c r="S13" s="123"/>
      <c r="T13" s="123"/>
      <c r="U13" s="123"/>
      <c r="V13" s="123"/>
    </row>
    <row r="14" spans="7:22" s="125" customFormat="1" ht="18.75">
      <c r="G14" s="123" t="s">
        <v>425</v>
      </c>
      <c r="P14" s="123"/>
      <c r="Q14" s="123"/>
      <c r="R14" s="123"/>
      <c r="S14" s="123"/>
      <c r="T14" s="123"/>
      <c r="U14" s="123"/>
      <c r="V14" s="123"/>
    </row>
    <row r="15" spans="7:22" s="125" customFormat="1" ht="18.75">
      <c r="G15" s="123" t="s">
        <v>419</v>
      </c>
      <c r="P15" s="123"/>
      <c r="Q15" s="123"/>
      <c r="R15" s="123"/>
      <c r="S15" s="123"/>
      <c r="T15" s="123"/>
      <c r="U15" s="123"/>
      <c r="V15" s="123"/>
    </row>
    <row r="16" spans="7:22" s="125" customFormat="1" ht="18.75">
      <c r="G16" s="124" t="s">
        <v>422</v>
      </c>
      <c r="P16" s="124"/>
      <c r="Q16" s="124"/>
      <c r="R16" s="124"/>
      <c r="S16" s="124"/>
      <c r="T16" s="124"/>
      <c r="U16" s="124"/>
      <c r="V16" s="124"/>
    </row>
    <row r="17" spans="7:22" s="125" customFormat="1" ht="18.75">
      <c r="G17" s="124" t="s">
        <v>670</v>
      </c>
      <c r="P17" s="124"/>
      <c r="Q17" s="124"/>
      <c r="R17" s="124"/>
      <c r="S17" s="124"/>
      <c r="T17" s="124"/>
      <c r="U17" s="124"/>
      <c r="V17" s="124"/>
    </row>
    <row r="18" spans="7:22" s="125" customFormat="1" ht="18.75">
      <c r="G18" s="124" t="s">
        <v>671</v>
      </c>
      <c r="P18" s="124"/>
      <c r="Q18" s="124"/>
      <c r="R18" s="124"/>
      <c r="S18" s="124"/>
      <c r="T18" s="124"/>
      <c r="U18" s="124"/>
      <c r="V18" s="124"/>
    </row>
    <row r="19" spans="7:22" s="125" customFormat="1" ht="18.75">
      <c r="G19" s="123" t="s">
        <v>423</v>
      </c>
      <c r="P19" s="123"/>
      <c r="Q19" s="123"/>
      <c r="R19" s="123"/>
      <c r="S19" s="123"/>
      <c r="T19" s="123"/>
      <c r="U19" s="123"/>
      <c r="V19" s="123"/>
    </row>
    <row r="20" spans="2:10" s="125" customFormat="1" ht="15.75">
      <c r="B20" s="268"/>
      <c r="C20" s="268"/>
      <c r="D20" s="268"/>
      <c r="E20" s="268"/>
      <c r="F20" s="268"/>
      <c r="G20" s="268"/>
      <c r="H20" s="268"/>
      <c r="I20" s="268"/>
      <c r="J20" s="268"/>
    </row>
    <row r="21" spans="2:10" ht="33" customHeight="1">
      <c r="B21" s="268" t="s">
        <v>658</v>
      </c>
      <c r="C21" s="268"/>
      <c r="D21" s="268"/>
      <c r="E21" s="268"/>
      <c r="F21" s="268"/>
      <c r="G21" s="268"/>
      <c r="H21" s="268"/>
      <c r="I21" s="268"/>
      <c r="J21" s="268"/>
    </row>
    <row r="22" spans="2:10" ht="15.75">
      <c r="B22" s="273" t="s">
        <v>21</v>
      </c>
      <c r="C22" s="273"/>
      <c r="D22" s="273"/>
      <c r="E22" s="273"/>
      <c r="F22" s="273"/>
      <c r="G22" s="273"/>
      <c r="H22" s="273"/>
      <c r="I22" s="273"/>
      <c r="J22" s="273"/>
    </row>
    <row r="23" spans="1:10" ht="12.75">
      <c r="A23" s="3"/>
      <c r="B23" s="274" t="s">
        <v>22</v>
      </c>
      <c r="C23" s="269" t="s">
        <v>23</v>
      </c>
      <c r="D23" s="269" t="s">
        <v>24</v>
      </c>
      <c r="E23" s="269" t="s">
        <v>25</v>
      </c>
      <c r="F23" s="269" t="s">
        <v>26</v>
      </c>
      <c r="G23" s="269" t="s">
        <v>27</v>
      </c>
      <c r="H23" s="271" t="s">
        <v>28</v>
      </c>
      <c r="I23" s="271" t="s">
        <v>29</v>
      </c>
      <c r="J23" s="271" t="s">
        <v>30</v>
      </c>
    </row>
    <row r="24" spans="1:10" ht="12.75">
      <c r="A24" s="3"/>
      <c r="B24" s="275"/>
      <c r="C24" s="270"/>
      <c r="D24" s="270"/>
      <c r="E24" s="270"/>
      <c r="F24" s="270"/>
      <c r="G24" s="270"/>
      <c r="H24" s="272"/>
      <c r="I24" s="272"/>
      <c r="J24" s="272"/>
    </row>
    <row r="25" spans="1:10" ht="25.5" hidden="1">
      <c r="A25" s="3"/>
      <c r="B25" s="4" t="s">
        <v>31</v>
      </c>
      <c r="C25" s="5" t="s">
        <v>32</v>
      </c>
      <c r="D25" s="5"/>
      <c r="E25" s="5"/>
      <c r="F25" s="5"/>
      <c r="G25" s="5"/>
      <c r="H25" s="6">
        <f>H26</f>
        <v>0</v>
      </c>
      <c r="I25" s="6">
        <f aca="true" t="shared" si="0" ref="I25:J27">I26</f>
        <v>0</v>
      </c>
      <c r="J25" s="6">
        <f t="shared" si="0"/>
        <v>0</v>
      </c>
    </row>
    <row r="26" spans="1:10" ht="12.75" hidden="1">
      <c r="A26" s="3"/>
      <c r="B26" s="4" t="s">
        <v>33</v>
      </c>
      <c r="C26" s="5" t="s">
        <v>32</v>
      </c>
      <c r="D26" s="5" t="s">
        <v>34</v>
      </c>
      <c r="E26" s="5"/>
      <c r="F26" s="5"/>
      <c r="G26" s="5"/>
      <c r="H26" s="6">
        <f>H27</f>
        <v>0</v>
      </c>
      <c r="I26" s="6">
        <f t="shared" si="0"/>
        <v>0</v>
      </c>
      <c r="J26" s="6">
        <f t="shared" si="0"/>
        <v>0</v>
      </c>
    </row>
    <row r="27" spans="1:10" ht="51" hidden="1">
      <c r="A27" s="3"/>
      <c r="B27" s="4" t="s">
        <v>35</v>
      </c>
      <c r="C27" s="5" t="s">
        <v>32</v>
      </c>
      <c r="D27" s="5" t="s">
        <v>34</v>
      </c>
      <c r="E27" s="5" t="s">
        <v>36</v>
      </c>
      <c r="F27" s="5"/>
      <c r="G27" s="5"/>
      <c r="H27" s="6">
        <f>H28</f>
        <v>0</v>
      </c>
      <c r="I27" s="6">
        <f t="shared" si="0"/>
        <v>0</v>
      </c>
      <c r="J27" s="6">
        <f t="shared" si="0"/>
        <v>0</v>
      </c>
    </row>
    <row r="28" spans="1:10" ht="25.5" hidden="1">
      <c r="A28" s="3"/>
      <c r="B28" s="7" t="s">
        <v>37</v>
      </c>
      <c r="C28" s="8" t="s">
        <v>32</v>
      </c>
      <c r="D28" s="8" t="s">
        <v>34</v>
      </c>
      <c r="E28" s="8" t="s">
        <v>36</v>
      </c>
      <c r="F28" s="8" t="s">
        <v>38</v>
      </c>
      <c r="G28" s="8"/>
      <c r="H28" s="9">
        <f>H29+H31</f>
        <v>0</v>
      </c>
      <c r="I28" s="9">
        <f>I29+I31</f>
        <v>0</v>
      </c>
      <c r="J28" s="9">
        <f>J29+J31</f>
        <v>0</v>
      </c>
    </row>
    <row r="29" spans="1:10" ht="63.75" hidden="1">
      <c r="A29" s="3"/>
      <c r="B29" s="10" t="s">
        <v>39</v>
      </c>
      <c r="C29" s="8" t="s">
        <v>32</v>
      </c>
      <c r="D29" s="8" t="s">
        <v>34</v>
      </c>
      <c r="E29" s="8" t="s">
        <v>36</v>
      </c>
      <c r="F29" s="8" t="s">
        <v>38</v>
      </c>
      <c r="G29" s="8" t="s">
        <v>17</v>
      </c>
      <c r="H29" s="9">
        <f>H30</f>
        <v>0</v>
      </c>
      <c r="I29" s="9">
        <f>I30</f>
        <v>0</v>
      </c>
      <c r="J29" s="9">
        <f>J30</f>
        <v>0</v>
      </c>
    </row>
    <row r="30" spans="1:10" ht="25.5" hidden="1">
      <c r="A30" s="3"/>
      <c r="B30" s="11" t="s">
        <v>40</v>
      </c>
      <c r="C30" s="8" t="s">
        <v>32</v>
      </c>
      <c r="D30" s="8" t="s">
        <v>34</v>
      </c>
      <c r="E30" s="8" t="s">
        <v>36</v>
      </c>
      <c r="F30" s="8" t="s">
        <v>38</v>
      </c>
      <c r="G30" s="8" t="s">
        <v>41</v>
      </c>
      <c r="H30" s="9"/>
      <c r="I30" s="9"/>
      <c r="J30" s="9"/>
    </row>
    <row r="31" spans="1:10" ht="28.5" customHeight="1" hidden="1">
      <c r="A31" s="3"/>
      <c r="B31" s="11" t="s">
        <v>42</v>
      </c>
      <c r="C31" s="8" t="s">
        <v>32</v>
      </c>
      <c r="D31" s="8" t="s">
        <v>34</v>
      </c>
      <c r="E31" s="8" t="s">
        <v>36</v>
      </c>
      <c r="F31" s="8" t="s">
        <v>38</v>
      </c>
      <c r="G31" s="8" t="s">
        <v>43</v>
      </c>
      <c r="H31" s="9">
        <f>H32</f>
        <v>0</v>
      </c>
      <c r="I31" s="9">
        <f>I32</f>
        <v>0</v>
      </c>
      <c r="J31" s="9">
        <f>J32</f>
        <v>0</v>
      </c>
    </row>
    <row r="32" spans="1:10" ht="24.75" customHeight="1" hidden="1">
      <c r="A32" s="3"/>
      <c r="B32" s="11" t="s">
        <v>44</v>
      </c>
      <c r="C32" s="8" t="s">
        <v>32</v>
      </c>
      <c r="D32" s="8" t="s">
        <v>34</v>
      </c>
      <c r="E32" s="8" t="s">
        <v>36</v>
      </c>
      <c r="F32" s="8" t="s">
        <v>38</v>
      </c>
      <c r="G32" s="8" t="s">
        <v>45</v>
      </c>
      <c r="H32" s="9"/>
      <c r="I32" s="9"/>
      <c r="J32" s="9"/>
    </row>
    <row r="33" spans="1:10" ht="12.75" hidden="1">
      <c r="A33" s="3"/>
      <c r="B33" s="12" t="s">
        <v>46</v>
      </c>
      <c r="C33" s="8" t="s">
        <v>32</v>
      </c>
      <c r="D33" s="8" t="s">
        <v>34</v>
      </c>
      <c r="E33" s="8" t="s">
        <v>36</v>
      </c>
      <c r="F33" s="8" t="s">
        <v>38</v>
      </c>
      <c r="G33" s="8" t="s">
        <v>47</v>
      </c>
      <c r="H33" s="9">
        <f>H34</f>
        <v>0</v>
      </c>
      <c r="I33" s="9">
        <f>I34</f>
        <v>0</v>
      </c>
      <c r="J33" s="9">
        <f>J34</f>
        <v>0</v>
      </c>
    </row>
    <row r="34" spans="1:10" ht="24" customHeight="1" hidden="1">
      <c r="A34" s="3"/>
      <c r="B34" s="12" t="s">
        <v>48</v>
      </c>
      <c r="C34" s="8" t="s">
        <v>32</v>
      </c>
      <c r="D34" s="8" t="s">
        <v>34</v>
      </c>
      <c r="E34" s="8" t="s">
        <v>36</v>
      </c>
      <c r="F34" s="8" t="s">
        <v>38</v>
      </c>
      <c r="G34" s="8" t="s">
        <v>49</v>
      </c>
      <c r="H34" s="9">
        <v>0</v>
      </c>
      <c r="I34" s="9">
        <v>0</v>
      </c>
      <c r="J34" s="9">
        <v>0</v>
      </c>
    </row>
    <row r="35" spans="1:10" ht="25.5">
      <c r="A35" s="3"/>
      <c r="B35" s="4" t="s">
        <v>50</v>
      </c>
      <c r="C35" s="5" t="s">
        <v>6</v>
      </c>
      <c r="D35" s="5"/>
      <c r="E35" s="5"/>
      <c r="F35" s="5"/>
      <c r="G35" s="5"/>
      <c r="H35" s="6">
        <f>H36+H123</f>
        <v>0</v>
      </c>
      <c r="I35" s="6">
        <f>I36+I123</f>
        <v>0</v>
      </c>
      <c r="J35" s="6">
        <f>J36+J123</f>
        <v>0</v>
      </c>
    </row>
    <row r="36" spans="1:10" ht="12.75">
      <c r="A36" s="3"/>
      <c r="B36" s="4" t="s">
        <v>51</v>
      </c>
      <c r="C36" s="5" t="s">
        <v>6</v>
      </c>
      <c r="D36" s="5" t="s">
        <v>52</v>
      </c>
      <c r="E36" s="5"/>
      <c r="F36" s="5"/>
      <c r="G36" s="5"/>
      <c r="H36" s="6">
        <f>H37+H58+H75+H79+H86</f>
        <v>0</v>
      </c>
      <c r="I36" s="6">
        <f>I37+I58+I75+I79+I86</f>
        <v>0</v>
      </c>
      <c r="J36" s="6">
        <f>J37+J58+J75+J79+J86</f>
        <v>0</v>
      </c>
    </row>
    <row r="37" spans="1:10" ht="12.75">
      <c r="A37" s="3"/>
      <c r="B37" s="4" t="s">
        <v>53</v>
      </c>
      <c r="C37" s="5" t="s">
        <v>6</v>
      </c>
      <c r="D37" s="5" t="s">
        <v>52</v>
      </c>
      <c r="E37" s="5" t="s">
        <v>34</v>
      </c>
      <c r="F37" s="5"/>
      <c r="G37" s="5"/>
      <c r="H37" s="6">
        <f>H41+H38+H49+H55+H52</f>
        <v>0</v>
      </c>
      <c r="I37" s="6">
        <f>I41+I38</f>
        <v>0</v>
      </c>
      <c r="J37" s="6">
        <f>J41+J38</f>
        <v>0</v>
      </c>
    </row>
    <row r="38" spans="1:10" ht="57" customHeight="1" hidden="1">
      <c r="A38" s="3"/>
      <c r="B38" s="13" t="s">
        <v>54</v>
      </c>
      <c r="C38" s="14" t="s">
        <v>6</v>
      </c>
      <c r="D38" s="14" t="s">
        <v>52</v>
      </c>
      <c r="E38" s="14" t="s">
        <v>34</v>
      </c>
      <c r="F38" s="14" t="s">
        <v>55</v>
      </c>
      <c r="G38" s="14"/>
      <c r="H38" s="6">
        <f aca="true" t="shared" si="1" ref="H38:J39">H39</f>
        <v>0</v>
      </c>
      <c r="I38" s="6">
        <f t="shared" si="1"/>
        <v>0</v>
      </c>
      <c r="J38" s="6">
        <f t="shared" si="1"/>
        <v>0</v>
      </c>
    </row>
    <row r="39" spans="1:10" ht="25.5" hidden="1">
      <c r="A39" s="3"/>
      <c r="B39" s="15" t="s">
        <v>56</v>
      </c>
      <c r="C39" s="8" t="s">
        <v>6</v>
      </c>
      <c r="D39" s="8" t="s">
        <v>52</v>
      </c>
      <c r="E39" s="8" t="s">
        <v>34</v>
      </c>
      <c r="F39" s="16" t="s">
        <v>55</v>
      </c>
      <c r="G39" s="8" t="s">
        <v>57</v>
      </c>
      <c r="H39" s="9">
        <f t="shared" si="1"/>
        <v>0</v>
      </c>
      <c r="I39" s="9">
        <f t="shared" si="1"/>
        <v>0</v>
      </c>
      <c r="J39" s="9">
        <f t="shared" si="1"/>
        <v>0</v>
      </c>
    </row>
    <row r="40" spans="1:10" ht="12.75" hidden="1">
      <c r="A40" s="3"/>
      <c r="B40" s="15" t="s">
        <v>58</v>
      </c>
      <c r="C40" s="8" t="s">
        <v>6</v>
      </c>
      <c r="D40" s="8" t="s">
        <v>52</v>
      </c>
      <c r="E40" s="8" t="s">
        <v>34</v>
      </c>
      <c r="F40" s="16" t="s">
        <v>55</v>
      </c>
      <c r="G40" s="8" t="s">
        <v>59</v>
      </c>
      <c r="H40" s="9"/>
      <c r="I40" s="9"/>
      <c r="J40" s="9"/>
    </row>
    <row r="41" spans="1:10" ht="12.75">
      <c r="A41" s="3"/>
      <c r="B41" s="4" t="s">
        <v>60</v>
      </c>
      <c r="C41" s="5" t="s">
        <v>6</v>
      </c>
      <c r="D41" s="5" t="s">
        <v>61</v>
      </c>
      <c r="E41" s="5" t="s">
        <v>34</v>
      </c>
      <c r="F41" s="17" t="s">
        <v>62</v>
      </c>
      <c r="G41" s="5"/>
      <c r="H41" s="6">
        <f>H44+H46+H42</f>
        <v>-100000</v>
      </c>
      <c r="I41" s="6">
        <f>I44+I46+I42</f>
        <v>0</v>
      </c>
      <c r="J41" s="6">
        <f>J44+J46+J42</f>
        <v>0</v>
      </c>
    </row>
    <row r="42" spans="1:10" ht="63.75" hidden="1">
      <c r="A42" s="3"/>
      <c r="B42" s="10" t="s">
        <v>39</v>
      </c>
      <c r="C42" s="16" t="s">
        <v>6</v>
      </c>
      <c r="D42" s="16" t="s">
        <v>52</v>
      </c>
      <c r="E42" s="16" t="s">
        <v>34</v>
      </c>
      <c r="F42" s="18" t="s">
        <v>62</v>
      </c>
      <c r="G42" s="8" t="s">
        <v>17</v>
      </c>
      <c r="H42" s="6"/>
      <c r="I42" s="6"/>
      <c r="J42" s="6"/>
    </row>
    <row r="43" spans="1:10" ht="25.5" hidden="1">
      <c r="A43" s="3"/>
      <c r="B43" s="11" t="s">
        <v>40</v>
      </c>
      <c r="C43" s="16" t="s">
        <v>6</v>
      </c>
      <c r="D43" s="16" t="s">
        <v>52</v>
      </c>
      <c r="E43" s="16" t="s">
        <v>34</v>
      </c>
      <c r="F43" s="18" t="s">
        <v>62</v>
      </c>
      <c r="G43" s="8" t="s">
        <v>41</v>
      </c>
      <c r="H43" s="6"/>
      <c r="I43" s="6"/>
      <c r="J43" s="6"/>
    </row>
    <row r="44" spans="1:10" ht="25.5" hidden="1">
      <c r="A44" s="3"/>
      <c r="B44" s="15" t="s">
        <v>56</v>
      </c>
      <c r="C44" s="16" t="s">
        <v>6</v>
      </c>
      <c r="D44" s="16" t="s">
        <v>52</v>
      </c>
      <c r="E44" s="16" t="s">
        <v>34</v>
      </c>
      <c r="F44" s="18" t="s">
        <v>62</v>
      </c>
      <c r="G44" s="16" t="s">
        <v>57</v>
      </c>
      <c r="H44" s="9">
        <f>H45</f>
        <v>0</v>
      </c>
      <c r="I44" s="9">
        <f>I45</f>
        <v>0</v>
      </c>
      <c r="J44" s="9">
        <f>J45</f>
        <v>0</v>
      </c>
    </row>
    <row r="45" spans="1:10" ht="12.75" hidden="1">
      <c r="A45" s="3"/>
      <c r="B45" s="15" t="s">
        <v>58</v>
      </c>
      <c r="C45" s="16" t="s">
        <v>6</v>
      </c>
      <c r="D45" s="16" t="s">
        <v>52</v>
      </c>
      <c r="E45" s="16" t="s">
        <v>34</v>
      </c>
      <c r="F45" s="18" t="s">
        <v>62</v>
      </c>
      <c r="G45" s="16" t="s">
        <v>59</v>
      </c>
      <c r="H45" s="9"/>
      <c r="I45" s="9"/>
      <c r="J45" s="9"/>
    </row>
    <row r="46" spans="1:10" ht="12.75">
      <c r="A46" s="3"/>
      <c r="B46" s="15" t="s">
        <v>63</v>
      </c>
      <c r="C46" s="16" t="s">
        <v>6</v>
      </c>
      <c r="D46" s="16" t="s">
        <v>52</v>
      </c>
      <c r="E46" s="16" t="s">
        <v>34</v>
      </c>
      <c r="F46" s="18" t="s">
        <v>62</v>
      </c>
      <c r="G46" s="16" t="s">
        <v>47</v>
      </c>
      <c r="H46" s="9">
        <f>H48</f>
        <v>-100000</v>
      </c>
      <c r="I46" s="9">
        <f>I48</f>
        <v>0</v>
      </c>
      <c r="J46" s="9">
        <f>J48</f>
        <v>0</v>
      </c>
    </row>
    <row r="47" spans="1:10" ht="12.75" hidden="1">
      <c r="A47" s="3"/>
      <c r="B47" s="15" t="s">
        <v>64</v>
      </c>
      <c r="C47" s="16" t="s">
        <v>6</v>
      </c>
      <c r="D47" s="16" t="s">
        <v>52</v>
      </c>
      <c r="E47" s="16" t="s">
        <v>34</v>
      </c>
      <c r="F47" s="18" t="s">
        <v>62</v>
      </c>
      <c r="G47" s="16" t="s">
        <v>65</v>
      </c>
      <c r="H47" s="9"/>
      <c r="I47" s="9"/>
      <c r="J47" s="9"/>
    </row>
    <row r="48" spans="1:10" ht="12.75">
      <c r="A48" s="3"/>
      <c r="B48" s="12" t="s">
        <v>48</v>
      </c>
      <c r="C48" s="16" t="s">
        <v>6</v>
      </c>
      <c r="D48" s="16" t="s">
        <v>52</v>
      </c>
      <c r="E48" s="16" t="s">
        <v>34</v>
      </c>
      <c r="F48" s="18" t="s">
        <v>62</v>
      </c>
      <c r="G48" s="16" t="s">
        <v>49</v>
      </c>
      <c r="H48" s="9">
        <v>-100000</v>
      </c>
      <c r="I48" s="9"/>
      <c r="J48" s="9"/>
    </row>
    <row r="49" spans="1:10" ht="25.5" hidden="1">
      <c r="A49" s="3"/>
      <c r="B49" s="22" t="s">
        <v>700</v>
      </c>
      <c r="C49" s="14" t="s">
        <v>6</v>
      </c>
      <c r="D49" s="14" t="s">
        <v>52</v>
      </c>
      <c r="E49" s="14" t="s">
        <v>34</v>
      </c>
      <c r="F49" s="17" t="s">
        <v>701</v>
      </c>
      <c r="G49" s="14"/>
      <c r="H49" s="6">
        <f>H50</f>
        <v>0</v>
      </c>
      <c r="I49" s="9"/>
      <c r="J49" s="9"/>
    </row>
    <row r="50" spans="1:10" ht="25.5" hidden="1">
      <c r="A50" s="3"/>
      <c r="B50" s="15" t="s">
        <v>56</v>
      </c>
      <c r="C50" s="16" t="s">
        <v>6</v>
      </c>
      <c r="D50" s="16" t="s">
        <v>52</v>
      </c>
      <c r="E50" s="16" t="s">
        <v>34</v>
      </c>
      <c r="F50" s="18" t="s">
        <v>701</v>
      </c>
      <c r="G50" s="16" t="s">
        <v>57</v>
      </c>
      <c r="H50" s="9">
        <f>H51</f>
        <v>0</v>
      </c>
      <c r="I50" s="9"/>
      <c r="J50" s="9"/>
    </row>
    <row r="51" spans="1:10" ht="12.75" hidden="1">
      <c r="A51" s="3"/>
      <c r="B51" s="15" t="s">
        <v>58</v>
      </c>
      <c r="C51" s="16" t="s">
        <v>6</v>
      </c>
      <c r="D51" s="16" t="s">
        <v>52</v>
      </c>
      <c r="E51" s="16" t="s">
        <v>34</v>
      </c>
      <c r="F51" s="18" t="s">
        <v>701</v>
      </c>
      <c r="G51" s="16" t="s">
        <v>59</v>
      </c>
      <c r="H51" s="9"/>
      <c r="I51" s="9"/>
      <c r="J51" s="9"/>
    </row>
    <row r="52" spans="1:10" ht="25.5">
      <c r="A52" s="3"/>
      <c r="B52" s="255" t="s">
        <v>91</v>
      </c>
      <c r="C52" s="5" t="s">
        <v>6</v>
      </c>
      <c r="D52" s="5" t="s">
        <v>52</v>
      </c>
      <c r="E52" s="5" t="s">
        <v>34</v>
      </c>
      <c r="F52" s="5" t="s">
        <v>92</v>
      </c>
      <c r="G52" s="5"/>
      <c r="H52" s="6">
        <f aca="true" t="shared" si="2" ref="H52:J53">H53</f>
        <v>100000</v>
      </c>
      <c r="I52" s="6">
        <f t="shared" si="2"/>
        <v>0</v>
      </c>
      <c r="J52" s="6">
        <f t="shared" si="2"/>
        <v>0</v>
      </c>
    </row>
    <row r="53" spans="1:10" ht="12.75">
      <c r="A53" s="3"/>
      <c r="B53" s="15" t="s">
        <v>63</v>
      </c>
      <c r="C53" s="8" t="s">
        <v>6</v>
      </c>
      <c r="D53" s="8" t="s">
        <v>52</v>
      </c>
      <c r="E53" s="8" t="s">
        <v>34</v>
      </c>
      <c r="F53" s="8" t="s">
        <v>92</v>
      </c>
      <c r="G53" s="8" t="s">
        <v>47</v>
      </c>
      <c r="H53" s="9">
        <f t="shared" si="2"/>
        <v>100000</v>
      </c>
      <c r="I53" s="9">
        <f t="shared" si="2"/>
        <v>0</v>
      </c>
      <c r="J53" s="9">
        <f t="shared" si="2"/>
        <v>0</v>
      </c>
    </row>
    <row r="54" spans="1:10" ht="12.75">
      <c r="A54" s="3"/>
      <c r="B54" s="12" t="s">
        <v>48</v>
      </c>
      <c r="C54" s="8" t="s">
        <v>6</v>
      </c>
      <c r="D54" s="8" t="s">
        <v>52</v>
      </c>
      <c r="E54" s="8" t="s">
        <v>34</v>
      </c>
      <c r="F54" s="8" t="s">
        <v>92</v>
      </c>
      <c r="G54" s="8" t="s">
        <v>49</v>
      </c>
      <c r="H54" s="9">
        <v>100000</v>
      </c>
      <c r="I54" s="9"/>
      <c r="J54" s="9"/>
    </row>
    <row r="55" spans="1:10" ht="25.5" hidden="1">
      <c r="A55" s="3"/>
      <c r="B55" s="22" t="s">
        <v>700</v>
      </c>
      <c r="C55" s="14" t="s">
        <v>6</v>
      </c>
      <c r="D55" s="14" t="s">
        <v>52</v>
      </c>
      <c r="E55" s="14" t="s">
        <v>34</v>
      </c>
      <c r="F55" s="17" t="s">
        <v>735</v>
      </c>
      <c r="G55" s="14"/>
      <c r="H55" s="6">
        <f>H56</f>
        <v>0</v>
      </c>
      <c r="I55" s="9"/>
      <c r="J55" s="9"/>
    </row>
    <row r="56" spans="1:10" ht="25.5" hidden="1">
      <c r="A56" s="3"/>
      <c r="B56" s="15" t="s">
        <v>56</v>
      </c>
      <c r="C56" s="16" t="s">
        <v>6</v>
      </c>
      <c r="D56" s="16" t="s">
        <v>52</v>
      </c>
      <c r="E56" s="16" t="s">
        <v>34</v>
      </c>
      <c r="F56" s="18" t="s">
        <v>735</v>
      </c>
      <c r="G56" s="16" t="s">
        <v>57</v>
      </c>
      <c r="H56" s="9">
        <f>H57</f>
        <v>0</v>
      </c>
      <c r="I56" s="9"/>
      <c r="J56" s="9"/>
    </row>
    <row r="57" spans="1:10" ht="12.75" hidden="1">
      <c r="A57" s="3"/>
      <c r="B57" s="15" t="s">
        <v>58</v>
      </c>
      <c r="C57" s="16" t="s">
        <v>6</v>
      </c>
      <c r="D57" s="16" t="s">
        <v>52</v>
      </c>
      <c r="E57" s="16" t="s">
        <v>34</v>
      </c>
      <c r="F57" s="18" t="s">
        <v>735</v>
      </c>
      <c r="G57" s="16" t="s">
        <v>59</v>
      </c>
      <c r="H57" s="9"/>
      <c r="I57" s="9"/>
      <c r="J57" s="9"/>
    </row>
    <row r="58" spans="1:10" ht="12.75" hidden="1">
      <c r="A58" s="3"/>
      <c r="B58" s="4" t="s">
        <v>66</v>
      </c>
      <c r="C58" s="5" t="s">
        <v>67</v>
      </c>
      <c r="D58" s="5" t="s">
        <v>52</v>
      </c>
      <c r="E58" s="5" t="s">
        <v>68</v>
      </c>
      <c r="F58" s="5"/>
      <c r="G58" s="5"/>
      <c r="H58" s="6">
        <f>H65+H59+H62+H72</f>
        <v>0</v>
      </c>
      <c r="I58" s="6">
        <f>I65+I59</f>
        <v>0</v>
      </c>
      <c r="J58" s="6">
        <f>J65+J59</f>
        <v>0</v>
      </c>
    </row>
    <row r="59" spans="1:10" ht="66.75" customHeight="1" hidden="1">
      <c r="A59" s="3"/>
      <c r="B59" s="13" t="s">
        <v>69</v>
      </c>
      <c r="C59" s="5" t="s">
        <v>6</v>
      </c>
      <c r="D59" s="5" t="s">
        <v>52</v>
      </c>
      <c r="E59" s="5" t="s">
        <v>68</v>
      </c>
      <c r="F59" s="5" t="s">
        <v>70</v>
      </c>
      <c r="G59" s="5"/>
      <c r="H59" s="6">
        <f aca="true" t="shared" si="3" ref="H59:J60">H60</f>
        <v>0</v>
      </c>
      <c r="I59" s="6">
        <f t="shared" si="3"/>
        <v>0</v>
      </c>
      <c r="J59" s="6">
        <f t="shared" si="3"/>
        <v>0</v>
      </c>
    </row>
    <row r="60" spans="1:10" ht="32.25" customHeight="1" hidden="1">
      <c r="A60" s="3"/>
      <c r="B60" s="15" t="s">
        <v>56</v>
      </c>
      <c r="C60" s="8" t="s">
        <v>6</v>
      </c>
      <c r="D60" s="8" t="s">
        <v>52</v>
      </c>
      <c r="E60" s="8" t="s">
        <v>68</v>
      </c>
      <c r="F60" s="8" t="s">
        <v>70</v>
      </c>
      <c r="G60" s="8" t="s">
        <v>57</v>
      </c>
      <c r="H60" s="9">
        <f t="shared" si="3"/>
        <v>0</v>
      </c>
      <c r="I60" s="9">
        <f t="shared" si="3"/>
        <v>0</v>
      </c>
      <c r="J60" s="9">
        <f t="shared" si="3"/>
        <v>0</v>
      </c>
    </row>
    <row r="61" spans="1:10" ht="12.75" hidden="1">
      <c r="A61" s="3"/>
      <c r="B61" s="15" t="s">
        <v>58</v>
      </c>
      <c r="C61" s="8" t="s">
        <v>6</v>
      </c>
      <c r="D61" s="8" t="s">
        <v>52</v>
      </c>
      <c r="E61" s="8" t="s">
        <v>68</v>
      </c>
      <c r="F61" s="8" t="s">
        <v>70</v>
      </c>
      <c r="G61" s="8" t="s">
        <v>59</v>
      </c>
      <c r="H61" s="9"/>
      <c r="I61" s="9"/>
      <c r="J61" s="9"/>
    </row>
    <row r="62" spans="1:10" ht="25.5" hidden="1">
      <c r="A62" s="3"/>
      <c r="B62" s="22" t="s">
        <v>700</v>
      </c>
      <c r="C62" s="14" t="s">
        <v>6</v>
      </c>
      <c r="D62" s="14" t="s">
        <v>52</v>
      </c>
      <c r="E62" s="14" t="s">
        <v>68</v>
      </c>
      <c r="F62" s="17" t="s">
        <v>701</v>
      </c>
      <c r="G62" s="14"/>
      <c r="H62" s="6">
        <f>H63</f>
        <v>0</v>
      </c>
      <c r="I62" s="9"/>
      <c r="J62" s="9"/>
    </row>
    <row r="63" spans="1:10" ht="25.5" hidden="1">
      <c r="A63" s="3"/>
      <c r="B63" s="15" t="s">
        <v>56</v>
      </c>
      <c r="C63" s="16" t="s">
        <v>6</v>
      </c>
      <c r="D63" s="16" t="s">
        <v>52</v>
      </c>
      <c r="E63" s="16" t="s">
        <v>68</v>
      </c>
      <c r="F63" s="18" t="s">
        <v>701</v>
      </c>
      <c r="G63" s="16" t="s">
        <v>57</v>
      </c>
      <c r="H63" s="9">
        <f>H64</f>
        <v>0</v>
      </c>
      <c r="I63" s="9"/>
      <c r="J63" s="9"/>
    </row>
    <row r="64" spans="1:10" ht="12.75" hidden="1">
      <c r="A64" s="3"/>
      <c r="B64" s="15" t="s">
        <v>58</v>
      </c>
      <c r="C64" s="16" t="s">
        <v>6</v>
      </c>
      <c r="D64" s="16" t="s">
        <v>52</v>
      </c>
      <c r="E64" s="16" t="s">
        <v>68</v>
      </c>
      <c r="F64" s="18" t="s">
        <v>701</v>
      </c>
      <c r="G64" s="16" t="s">
        <v>59</v>
      </c>
      <c r="H64" s="9"/>
      <c r="I64" s="9"/>
      <c r="J64" s="9"/>
    </row>
    <row r="65" spans="1:10" ht="12.75" hidden="1">
      <c r="A65" s="3"/>
      <c r="B65" s="4" t="s">
        <v>71</v>
      </c>
      <c r="C65" s="5" t="s">
        <v>6</v>
      </c>
      <c r="D65" s="5" t="s">
        <v>52</v>
      </c>
      <c r="E65" s="5" t="s">
        <v>68</v>
      </c>
      <c r="F65" s="17" t="s">
        <v>72</v>
      </c>
      <c r="G65" s="5"/>
      <c r="H65" s="6">
        <f>H68</f>
        <v>0</v>
      </c>
      <c r="I65" s="6">
        <f>I68</f>
        <v>0</v>
      </c>
      <c r="J65" s="6">
        <f>J68</f>
        <v>0</v>
      </c>
    </row>
    <row r="66" spans="1:10" ht="63.75" hidden="1">
      <c r="A66" s="3"/>
      <c r="B66" s="10" t="s">
        <v>39</v>
      </c>
      <c r="C66" s="8" t="s">
        <v>6</v>
      </c>
      <c r="D66" s="8" t="s">
        <v>52</v>
      </c>
      <c r="E66" s="8" t="s">
        <v>68</v>
      </c>
      <c r="F66" s="18" t="s">
        <v>72</v>
      </c>
      <c r="G66" s="8" t="s">
        <v>17</v>
      </c>
      <c r="H66" s="9">
        <f>H67</f>
        <v>0</v>
      </c>
      <c r="I66" s="9">
        <f>I67</f>
        <v>0</v>
      </c>
      <c r="J66" s="9">
        <f>J67</f>
        <v>0</v>
      </c>
    </row>
    <row r="67" spans="1:10" ht="25.5" hidden="1">
      <c r="A67" s="3"/>
      <c r="B67" s="11" t="s">
        <v>40</v>
      </c>
      <c r="C67" s="8" t="s">
        <v>6</v>
      </c>
      <c r="D67" s="8" t="s">
        <v>52</v>
      </c>
      <c r="E67" s="8" t="s">
        <v>68</v>
      </c>
      <c r="F67" s="18" t="s">
        <v>72</v>
      </c>
      <c r="G67" s="8" t="s">
        <v>41</v>
      </c>
      <c r="H67" s="9"/>
      <c r="I67" s="9"/>
      <c r="J67" s="9"/>
    </row>
    <row r="68" spans="1:10" ht="25.5" hidden="1">
      <c r="A68" s="3"/>
      <c r="B68" s="15" t="s">
        <v>56</v>
      </c>
      <c r="C68" s="8" t="s">
        <v>6</v>
      </c>
      <c r="D68" s="8" t="s">
        <v>52</v>
      </c>
      <c r="E68" s="8" t="s">
        <v>68</v>
      </c>
      <c r="F68" s="18" t="s">
        <v>72</v>
      </c>
      <c r="G68" s="8" t="s">
        <v>57</v>
      </c>
      <c r="H68" s="9">
        <f>H69</f>
        <v>0</v>
      </c>
      <c r="I68" s="9">
        <f>I69</f>
        <v>0</v>
      </c>
      <c r="J68" s="9">
        <f>J69</f>
        <v>0</v>
      </c>
    </row>
    <row r="69" spans="1:10" ht="12.75" hidden="1">
      <c r="A69" s="3"/>
      <c r="B69" s="15" t="s">
        <v>58</v>
      </c>
      <c r="C69" s="8" t="s">
        <v>6</v>
      </c>
      <c r="D69" s="8" t="s">
        <v>52</v>
      </c>
      <c r="E69" s="8" t="s">
        <v>68</v>
      </c>
      <c r="F69" s="18" t="s">
        <v>72</v>
      </c>
      <c r="G69" s="8" t="s">
        <v>59</v>
      </c>
      <c r="H69" s="9"/>
      <c r="I69" s="9"/>
      <c r="J69" s="9"/>
    </row>
    <row r="70" spans="1:10" ht="12.75" hidden="1">
      <c r="A70" s="3"/>
      <c r="B70" s="15" t="s">
        <v>63</v>
      </c>
      <c r="C70" s="8" t="s">
        <v>6</v>
      </c>
      <c r="D70" s="16" t="s">
        <v>52</v>
      </c>
      <c r="E70" s="16" t="s">
        <v>68</v>
      </c>
      <c r="F70" s="18" t="s">
        <v>72</v>
      </c>
      <c r="G70" s="16" t="s">
        <v>47</v>
      </c>
      <c r="H70" s="9">
        <f>H71</f>
        <v>0</v>
      </c>
      <c r="I70" s="9">
        <f>I71</f>
        <v>0</v>
      </c>
      <c r="J70" s="9">
        <f>J71</f>
        <v>0</v>
      </c>
    </row>
    <row r="71" spans="1:10" ht="12.75" hidden="1">
      <c r="A71" s="3"/>
      <c r="B71" s="12" t="s">
        <v>48</v>
      </c>
      <c r="C71" s="8" t="s">
        <v>6</v>
      </c>
      <c r="D71" s="16" t="s">
        <v>52</v>
      </c>
      <c r="E71" s="16" t="s">
        <v>68</v>
      </c>
      <c r="F71" s="18" t="s">
        <v>72</v>
      </c>
      <c r="G71" s="16" t="s">
        <v>49</v>
      </c>
      <c r="H71" s="9"/>
      <c r="I71" s="9"/>
      <c r="J71" s="9"/>
    </row>
    <row r="72" spans="1:10" ht="25.5" hidden="1">
      <c r="A72" s="3"/>
      <c r="B72" s="22" t="s">
        <v>700</v>
      </c>
      <c r="C72" s="14" t="s">
        <v>6</v>
      </c>
      <c r="D72" s="14" t="s">
        <v>52</v>
      </c>
      <c r="E72" s="14" t="s">
        <v>68</v>
      </c>
      <c r="F72" s="17" t="s">
        <v>735</v>
      </c>
      <c r="G72" s="14"/>
      <c r="H72" s="6">
        <f>H73</f>
        <v>0</v>
      </c>
      <c r="I72" s="9"/>
      <c r="J72" s="9"/>
    </row>
    <row r="73" spans="1:10" ht="25.5" hidden="1">
      <c r="A73" s="3"/>
      <c r="B73" s="15" t="s">
        <v>56</v>
      </c>
      <c r="C73" s="16" t="s">
        <v>6</v>
      </c>
      <c r="D73" s="16" t="s">
        <v>52</v>
      </c>
      <c r="E73" s="16" t="s">
        <v>68</v>
      </c>
      <c r="F73" s="18" t="s">
        <v>735</v>
      </c>
      <c r="G73" s="16" t="s">
        <v>57</v>
      </c>
      <c r="H73" s="9">
        <f>H74</f>
        <v>0</v>
      </c>
      <c r="I73" s="9"/>
      <c r="J73" s="9"/>
    </row>
    <row r="74" spans="1:10" ht="12.75" hidden="1">
      <c r="A74" s="3"/>
      <c r="B74" s="15" t="s">
        <v>58</v>
      </c>
      <c r="C74" s="16" t="s">
        <v>6</v>
      </c>
      <c r="D74" s="16" t="s">
        <v>52</v>
      </c>
      <c r="E74" s="16" t="s">
        <v>68</v>
      </c>
      <c r="F74" s="18" t="s">
        <v>735</v>
      </c>
      <c r="G74" s="16" t="s">
        <v>59</v>
      </c>
      <c r="H74" s="9"/>
      <c r="I74" s="9"/>
      <c r="J74" s="9"/>
    </row>
    <row r="75" spans="1:10" ht="12.75" hidden="1">
      <c r="A75" s="3"/>
      <c r="B75" s="19" t="s">
        <v>73</v>
      </c>
      <c r="C75" s="5" t="s">
        <v>6</v>
      </c>
      <c r="D75" s="5" t="s">
        <v>52</v>
      </c>
      <c r="E75" s="5" t="s">
        <v>36</v>
      </c>
      <c r="F75" s="5"/>
      <c r="G75" s="5"/>
      <c r="H75" s="6">
        <f>H76</f>
        <v>0</v>
      </c>
      <c r="I75" s="6">
        <f aca="true" t="shared" si="4" ref="I75:J77">I76</f>
        <v>0</v>
      </c>
      <c r="J75" s="6">
        <f t="shared" si="4"/>
        <v>0</v>
      </c>
    </row>
    <row r="76" spans="1:10" ht="12.75" hidden="1">
      <c r="A76" s="3"/>
      <c r="B76" s="4" t="s">
        <v>74</v>
      </c>
      <c r="C76" s="5" t="s">
        <v>6</v>
      </c>
      <c r="D76" s="5" t="s">
        <v>52</v>
      </c>
      <c r="E76" s="5" t="s">
        <v>36</v>
      </c>
      <c r="F76" s="17" t="s">
        <v>75</v>
      </c>
      <c r="G76" s="5"/>
      <c r="H76" s="6">
        <f>H77</f>
        <v>0</v>
      </c>
      <c r="I76" s="6">
        <f t="shared" si="4"/>
        <v>0</v>
      </c>
      <c r="J76" s="6">
        <f t="shared" si="4"/>
        <v>0</v>
      </c>
    </row>
    <row r="77" spans="1:10" ht="25.5" hidden="1">
      <c r="A77" s="3"/>
      <c r="B77" s="15" t="s">
        <v>56</v>
      </c>
      <c r="C77" s="8" t="s">
        <v>6</v>
      </c>
      <c r="D77" s="8" t="s">
        <v>52</v>
      </c>
      <c r="E77" s="8" t="s">
        <v>36</v>
      </c>
      <c r="F77" s="18" t="s">
        <v>75</v>
      </c>
      <c r="G77" s="8" t="s">
        <v>57</v>
      </c>
      <c r="H77" s="9">
        <f>H78</f>
        <v>0</v>
      </c>
      <c r="I77" s="9">
        <f t="shared" si="4"/>
        <v>0</v>
      </c>
      <c r="J77" s="9">
        <f t="shared" si="4"/>
        <v>0</v>
      </c>
    </row>
    <row r="78" spans="1:10" ht="12.75" hidden="1">
      <c r="A78" s="3"/>
      <c r="B78" s="15" t="s">
        <v>58</v>
      </c>
      <c r="C78" s="8" t="s">
        <v>6</v>
      </c>
      <c r="D78" s="8" t="s">
        <v>52</v>
      </c>
      <c r="E78" s="8" t="s">
        <v>36</v>
      </c>
      <c r="F78" s="18" t="s">
        <v>75</v>
      </c>
      <c r="G78" s="8" t="s">
        <v>59</v>
      </c>
      <c r="H78" s="9"/>
      <c r="I78" s="9"/>
      <c r="J78" s="9"/>
    </row>
    <row r="79" spans="1:10" ht="12.75" hidden="1">
      <c r="A79" s="3"/>
      <c r="B79" s="4" t="s">
        <v>76</v>
      </c>
      <c r="C79" s="5" t="s">
        <v>6</v>
      </c>
      <c r="D79" s="5" t="s">
        <v>52</v>
      </c>
      <c r="E79" s="5" t="s">
        <v>52</v>
      </c>
      <c r="F79" s="5"/>
      <c r="G79" s="5"/>
      <c r="H79" s="6">
        <f>H83+H80</f>
        <v>0</v>
      </c>
      <c r="I79" s="6">
        <f>I83+I80</f>
        <v>0</v>
      </c>
      <c r="J79" s="6">
        <f>J83+J80</f>
        <v>0</v>
      </c>
    </row>
    <row r="80" spans="1:10" ht="25.5" hidden="1">
      <c r="A80" s="3"/>
      <c r="B80" s="4" t="s">
        <v>77</v>
      </c>
      <c r="C80" s="5" t="s">
        <v>6</v>
      </c>
      <c r="D80" s="5" t="s">
        <v>52</v>
      </c>
      <c r="E80" s="5" t="s">
        <v>52</v>
      </c>
      <c r="F80" s="5" t="s">
        <v>78</v>
      </c>
      <c r="G80" s="5"/>
      <c r="H80" s="6">
        <f aca="true" t="shared" si="5" ref="H80:J81">H81</f>
        <v>0</v>
      </c>
      <c r="I80" s="6">
        <f t="shared" si="5"/>
        <v>0</v>
      </c>
      <c r="J80" s="6">
        <f t="shared" si="5"/>
        <v>0</v>
      </c>
    </row>
    <row r="81" spans="1:10" ht="25.5" hidden="1">
      <c r="A81" s="3"/>
      <c r="B81" s="15" t="s">
        <v>56</v>
      </c>
      <c r="C81" s="8" t="s">
        <v>6</v>
      </c>
      <c r="D81" s="8" t="s">
        <v>52</v>
      </c>
      <c r="E81" s="8" t="s">
        <v>52</v>
      </c>
      <c r="F81" s="8" t="s">
        <v>78</v>
      </c>
      <c r="G81" s="8" t="s">
        <v>57</v>
      </c>
      <c r="H81" s="9">
        <f t="shared" si="5"/>
        <v>0</v>
      </c>
      <c r="I81" s="9">
        <f t="shared" si="5"/>
        <v>0</v>
      </c>
      <c r="J81" s="9">
        <f t="shared" si="5"/>
        <v>0</v>
      </c>
    </row>
    <row r="82" spans="1:10" ht="12.75" hidden="1">
      <c r="A82" s="3"/>
      <c r="B82" s="20" t="s">
        <v>58</v>
      </c>
      <c r="C82" s="8" t="s">
        <v>6</v>
      </c>
      <c r="D82" s="8" t="s">
        <v>52</v>
      </c>
      <c r="E82" s="8" t="s">
        <v>52</v>
      </c>
      <c r="F82" s="8" t="s">
        <v>78</v>
      </c>
      <c r="G82" s="8" t="s">
        <v>59</v>
      </c>
      <c r="H82" s="9"/>
      <c r="I82" s="9"/>
      <c r="J82" s="9"/>
    </row>
    <row r="83" spans="1:10" ht="25.5" hidden="1">
      <c r="A83" s="3"/>
      <c r="B83" s="4" t="s">
        <v>79</v>
      </c>
      <c r="C83" s="5" t="s">
        <v>6</v>
      </c>
      <c r="D83" s="5" t="s">
        <v>52</v>
      </c>
      <c r="E83" s="5" t="s">
        <v>52</v>
      </c>
      <c r="F83" s="5" t="s">
        <v>80</v>
      </c>
      <c r="G83" s="5"/>
      <c r="H83" s="6">
        <f aca="true" t="shared" si="6" ref="H83:J84">H84</f>
        <v>0</v>
      </c>
      <c r="I83" s="6">
        <f t="shared" si="6"/>
        <v>0</v>
      </c>
      <c r="J83" s="6">
        <f t="shared" si="6"/>
        <v>0</v>
      </c>
    </row>
    <row r="84" spans="1:10" ht="25.5" hidden="1">
      <c r="A84" s="3"/>
      <c r="B84" s="15" t="s">
        <v>56</v>
      </c>
      <c r="C84" s="8" t="s">
        <v>6</v>
      </c>
      <c r="D84" s="8" t="s">
        <v>52</v>
      </c>
      <c r="E84" s="8" t="s">
        <v>52</v>
      </c>
      <c r="F84" s="8" t="s">
        <v>80</v>
      </c>
      <c r="G84" s="8" t="s">
        <v>57</v>
      </c>
      <c r="H84" s="9">
        <f t="shared" si="6"/>
        <v>0</v>
      </c>
      <c r="I84" s="9">
        <f t="shared" si="6"/>
        <v>0</v>
      </c>
      <c r="J84" s="9">
        <f t="shared" si="6"/>
        <v>0</v>
      </c>
    </row>
    <row r="85" spans="1:10" ht="12.75" hidden="1">
      <c r="A85" s="3"/>
      <c r="B85" s="20" t="s">
        <v>58</v>
      </c>
      <c r="C85" s="8" t="s">
        <v>6</v>
      </c>
      <c r="D85" s="8" t="s">
        <v>52</v>
      </c>
      <c r="E85" s="8" t="s">
        <v>52</v>
      </c>
      <c r="F85" s="8" t="s">
        <v>80</v>
      </c>
      <c r="G85" s="8" t="s">
        <v>59</v>
      </c>
      <c r="H85" s="9"/>
      <c r="I85" s="9"/>
      <c r="J85" s="9"/>
    </row>
    <row r="86" spans="1:10" ht="12.75" hidden="1">
      <c r="A86" s="3"/>
      <c r="B86" s="4" t="s">
        <v>81</v>
      </c>
      <c r="C86" s="5" t="s">
        <v>6</v>
      </c>
      <c r="D86" s="5" t="s">
        <v>52</v>
      </c>
      <c r="E86" s="5" t="s">
        <v>82</v>
      </c>
      <c r="F86" s="5"/>
      <c r="G86" s="5"/>
      <c r="H86" s="6">
        <f>H90+H97+H100+H87+H111+H108+H114+H117+H120</f>
        <v>0</v>
      </c>
      <c r="I86" s="6">
        <f>I90+I97+I100+I87+I111+I108+I114+I117+I120</f>
        <v>0</v>
      </c>
      <c r="J86" s="6">
        <f>J90+J97+J100+J87+J111+J108+J114+J117+J120</f>
        <v>0</v>
      </c>
    </row>
    <row r="87" spans="1:10" ht="66" customHeight="1" hidden="1">
      <c r="A87" s="3"/>
      <c r="B87" s="4" t="s">
        <v>83</v>
      </c>
      <c r="C87" s="5" t="s">
        <v>6</v>
      </c>
      <c r="D87" s="5" t="s">
        <v>52</v>
      </c>
      <c r="E87" s="5" t="s">
        <v>82</v>
      </c>
      <c r="F87" s="5" t="s">
        <v>84</v>
      </c>
      <c r="G87" s="5"/>
      <c r="H87" s="6">
        <f aca="true" t="shared" si="7" ref="H87:J88">H88</f>
        <v>0</v>
      </c>
      <c r="I87" s="6">
        <f t="shared" si="7"/>
        <v>0</v>
      </c>
      <c r="J87" s="6">
        <f t="shared" si="7"/>
        <v>0</v>
      </c>
    </row>
    <row r="88" spans="1:10" ht="25.5" hidden="1">
      <c r="A88" s="3"/>
      <c r="B88" s="15" t="s">
        <v>56</v>
      </c>
      <c r="C88" s="8" t="s">
        <v>6</v>
      </c>
      <c r="D88" s="16" t="s">
        <v>52</v>
      </c>
      <c r="E88" s="16" t="s">
        <v>82</v>
      </c>
      <c r="F88" s="8" t="s">
        <v>84</v>
      </c>
      <c r="G88" s="8" t="s">
        <v>57</v>
      </c>
      <c r="H88" s="9">
        <f t="shared" si="7"/>
        <v>0</v>
      </c>
      <c r="I88" s="9">
        <f t="shared" si="7"/>
        <v>0</v>
      </c>
      <c r="J88" s="9">
        <f t="shared" si="7"/>
        <v>0</v>
      </c>
    </row>
    <row r="89" spans="1:10" ht="12.75" hidden="1">
      <c r="A89" s="3"/>
      <c r="B89" s="20" t="s">
        <v>58</v>
      </c>
      <c r="C89" s="8" t="s">
        <v>6</v>
      </c>
      <c r="D89" s="16" t="s">
        <v>52</v>
      </c>
      <c r="E89" s="16" t="s">
        <v>82</v>
      </c>
      <c r="F89" s="8" t="s">
        <v>84</v>
      </c>
      <c r="G89" s="8" t="s">
        <v>59</v>
      </c>
      <c r="H89" s="9"/>
      <c r="I89" s="9"/>
      <c r="J89" s="9"/>
    </row>
    <row r="90" spans="1:10" ht="30" customHeight="1" hidden="1">
      <c r="A90" s="3"/>
      <c r="B90" s="4" t="s">
        <v>85</v>
      </c>
      <c r="C90" s="5" t="s">
        <v>6</v>
      </c>
      <c r="D90" s="5" t="s">
        <v>52</v>
      </c>
      <c r="E90" s="5" t="s">
        <v>82</v>
      </c>
      <c r="F90" s="5" t="s">
        <v>86</v>
      </c>
      <c r="G90" s="5"/>
      <c r="H90" s="6">
        <f>H91+H93+H95</f>
        <v>0</v>
      </c>
      <c r="I90" s="6">
        <f>I91+I93+I95</f>
        <v>0</v>
      </c>
      <c r="J90" s="6">
        <f>J91+J93+J95</f>
        <v>0</v>
      </c>
    </row>
    <row r="91" spans="1:10" ht="63.75" hidden="1">
      <c r="A91" s="3"/>
      <c r="B91" s="10" t="s">
        <v>39</v>
      </c>
      <c r="C91" s="8" t="s">
        <v>6</v>
      </c>
      <c r="D91" s="8" t="s">
        <v>52</v>
      </c>
      <c r="E91" s="8" t="s">
        <v>82</v>
      </c>
      <c r="F91" s="8" t="s">
        <v>86</v>
      </c>
      <c r="G91" s="8" t="s">
        <v>17</v>
      </c>
      <c r="H91" s="9">
        <f>H92</f>
        <v>0</v>
      </c>
      <c r="I91" s="9">
        <f>I92</f>
        <v>0</v>
      </c>
      <c r="J91" s="9">
        <f>J92</f>
        <v>0</v>
      </c>
    </row>
    <row r="92" spans="1:10" ht="25.5" hidden="1">
      <c r="A92" s="3"/>
      <c r="B92" s="11" t="s">
        <v>40</v>
      </c>
      <c r="C92" s="8" t="s">
        <v>6</v>
      </c>
      <c r="D92" s="8" t="s">
        <v>52</v>
      </c>
      <c r="E92" s="8" t="s">
        <v>82</v>
      </c>
      <c r="F92" s="8" t="s">
        <v>86</v>
      </c>
      <c r="G92" s="8" t="s">
        <v>41</v>
      </c>
      <c r="H92" s="9"/>
      <c r="I92" s="9"/>
      <c r="J92" s="9"/>
    </row>
    <row r="93" spans="1:10" ht="25.5" hidden="1">
      <c r="A93" s="3"/>
      <c r="B93" s="11" t="s">
        <v>42</v>
      </c>
      <c r="C93" s="8" t="s">
        <v>6</v>
      </c>
      <c r="D93" s="8" t="s">
        <v>52</v>
      </c>
      <c r="E93" s="8" t="s">
        <v>82</v>
      </c>
      <c r="F93" s="8" t="s">
        <v>86</v>
      </c>
      <c r="G93" s="8" t="s">
        <v>43</v>
      </c>
      <c r="H93" s="9">
        <f>H94</f>
        <v>0</v>
      </c>
      <c r="I93" s="9">
        <f>I94</f>
        <v>0</v>
      </c>
      <c r="J93" s="9">
        <f>J94</f>
        <v>0</v>
      </c>
    </row>
    <row r="94" spans="1:10" ht="25.5" hidden="1">
      <c r="A94" s="3"/>
      <c r="B94" s="11" t="s">
        <v>44</v>
      </c>
      <c r="C94" s="8" t="s">
        <v>6</v>
      </c>
      <c r="D94" s="8" t="s">
        <v>52</v>
      </c>
      <c r="E94" s="8" t="s">
        <v>82</v>
      </c>
      <c r="F94" s="8" t="s">
        <v>86</v>
      </c>
      <c r="G94" s="8" t="s">
        <v>45</v>
      </c>
      <c r="H94" s="9"/>
      <c r="I94" s="9"/>
      <c r="J94" s="9"/>
    </row>
    <row r="95" spans="1:10" ht="12.75" hidden="1">
      <c r="A95" s="3"/>
      <c r="B95" s="15" t="s">
        <v>63</v>
      </c>
      <c r="C95" s="8" t="s">
        <v>6</v>
      </c>
      <c r="D95" s="8" t="s">
        <v>52</v>
      </c>
      <c r="E95" s="8" t="s">
        <v>82</v>
      </c>
      <c r="F95" s="8" t="s">
        <v>86</v>
      </c>
      <c r="G95" s="8" t="s">
        <v>47</v>
      </c>
      <c r="H95" s="9">
        <f>H96</f>
        <v>0</v>
      </c>
      <c r="I95" s="9">
        <f>I96</f>
        <v>0</v>
      </c>
      <c r="J95" s="9">
        <f>J96</f>
        <v>0</v>
      </c>
    </row>
    <row r="96" spans="1:10" ht="12.75" hidden="1">
      <c r="A96" s="3"/>
      <c r="B96" s="12" t="s">
        <v>48</v>
      </c>
      <c r="C96" s="8" t="s">
        <v>6</v>
      </c>
      <c r="D96" s="8" t="s">
        <v>52</v>
      </c>
      <c r="E96" s="8" t="s">
        <v>82</v>
      </c>
      <c r="F96" s="8" t="s">
        <v>86</v>
      </c>
      <c r="G96" s="8" t="s">
        <v>49</v>
      </c>
      <c r="H96" s="9">
        <v>0</v>
      </c>
      <c r="I96" s="9">
        <v>0</v>
      </c>
      <c r="J96" s="9">
        <v>0</v>
      </c>
    </row>
    <row r="97" spans="1:10" ht="25.5" hidden="1">
      <c r="A97" s="3"/>
      <c r="B97" s="4" t="s">
        <v>87</v>
      </c>
      <c r="C97" s="5" t="s">
        <v>6</v>
      </c>
      <c r="D97" s="5" t="s">
        <v>52</v>
      </c>
      <c r="E97" s="5" t="s">
        <v>82</v>
      </c>
      <c r="F97" s="5" t="s">
        <v>88</v>
      </c>
      <c r="G97" s="5"/>
      <c r="H97" s="6">
        <f aca="true" t="shared" si="8" ref="H97:J98">H98</f>
        <v>0</v>
      </c>
      <c r="I97" s="6">
        <f t="shared" si="8"/>
        <v>0</v>
      </c>
      <c r="J97" s="6">
        <f t="shared" si="8"/>
        <v>0</v>
      </c>
    </row>
    <row r="98" spans="1:10" ht="25.5" hidden="1">
      <c r="A98" s="3"/>
      <c r="B98" s="15" t="s">
        <v>56</v>
      </c>
      <c r="C98" s="8" t="s">
        <v>6</v>
      </c>
      <c r="D98" s="8" t="s">
        <v>52</v>
      </c>
      <c r="E98" s="8" t="s">
        <v>82</v>
      </c>
      <c r="F98" s="8" t="s">
        <v>88</v>
      </c>
      <c r="G98" s="8" t="s">
        <v>57</v>
      </c>
      <c r="H98" s="9">
        <f t="shared" si="8"/>
        <v>0</v>
      </c>
      <c r="I98" s="9">
        <f t="shared" si="8"/>
        <v>0</v>
      </c>
      <c r="J98" s="9">
        <f t="shared" si="8"/>
        <v>0</v>
      </c>
    </row>
    <row r="99" spans="1:10" ht="12.75" hidden="1">
      <c r="A99" s="3"/>
      <c r="B99" s="20" t="s">
        <v>58</v>
      </c>
      <c r="C99" s="8" t="s">
        <v>6</v>
      </c>
      <c r="D99" s="8" t="s">
        <v>52</v>
      </c>
      <c r="E99" s="8" t="s">
        <v>82</v>
      </c>
      <c r="F99" s="8" t="s">
        <v>88</v>
      </c>
      <c r="G99" s="8" t="s">
        <v>59</v>
      </c>
      <c r="H99" s="9"/>
      <c r="I99" s="9"/>
      <c r="J99" s="9"/>
    </row>
    <row r="100" spans="1:10" ht="51.75" customHeight="1" hidden="1">
      <c r="A100" s="3"/>
      <c r="B100" s="4" t="s">
        <v>89</v>
      </c>
      <c r="C100" s="5" t="s">
        <v>6</v>
      </c>
      <c r="D100" s="5" t="s">
        <v>52</v>
      </c>
      <c r="E100" s="5" t="s">
        <v>82</v>
      </c>
      <c r="F100" s="5" t="s">
        <v>90</v>
      </c>
      <c r="G100" s="5"/>
      <c r="H100" s="6">
        <f>H101+H103+H105</f>
        <v>0</v>
      </c>
      <c r="I100" s="6">
        <f>I101+I103+I105</f>
        <v>0</v>
      </c>
      <c r="J100" s="6">
        <f>J101+J103+J105</f>
        <v>0</v>
      </c>
    </row>
    <row r="101" spans="1:10" ht="63.75" hidden="1">
      <c r="A101" s="3"/>
      <c r="B101" s="10" t="s">
        <v>39</v>
      </c>
      <c r="C101" s="8" t="s">
        <v>6</v>
      </c>
      <c r="D101" s="8" t="s">
        <v>52</v>
      </c>
      <c r="E101" s="8" t="s">
        <v>82</v>
      </c>
      <c r="F101" s="8" t="s">
        <v>90</v>
      </c>
      <c r="G101" s="8" t="s">
        <v>17</v>
      </c>
      <c r="H101" s="9">
        <f>H102</f>
        <v>0</v>
      </c>
      <c r="I101" s="9">
        <f>I102</f>
        <v>0</v>
      </c>
      <c r="J101" s="9">
        <f>J102</f>
        <v>0</v>
      </c>
    </row>
    <row r="102" spans="1:10" ht="25.5" hidden="1">
      <c r="A102" s="3"/>
      <c r="B102" s="11" t="s">
        <v>40</v>
      </c>
      <c r="C102" s="8" t="s">
        <v>6</v>
      </c>
      <c r="D102" s="8" t="s">
        <v>52</v>
      </c>
      <c r="E102" s="8" t="s">
        <v>82</v>
      </c>
      <c r="F102" s="8" t="s">
        <v>90</v>
      </c>
      <c r="G102" s="8" t="s">
        <v>41</v>
      </c>
      <c r="H102" s="9"/>
      <c r="I102" s="9"/>
      <c r="J102" s="9"/>
    </row>
    <row r="103" spans="1:10" ht="25.5" hidden="1">
      <c r="A103" s="3"/>
      <c r="B103" s="11" t="s">
        <v>42</v>
      </c>
      <c r="C103" s="8" t="s">
        <v>6</v>
      </c>
      <c r="D103" s="8" t="s">
        <v>52</v>
      </c>
      <c r="E103" s="8" t="s">
        <v>82</v>
      </c>
      <c r="F103" s="8" t="s">
        <v>90</v>
      </c>
      <c r="G103" s="8" t="s">
        <v>43</v>
      </c>
      <c r="H103" s="9">
        <f>H104</f>
        <v>0</v>
      </c>
      <c r="I103" s="9">
        <f>I104</f>
        <v>0</v>
      </c>
      <c r="J103" s="9">
        <f>J104</f>
        <v>0</v>
      </c>
    </row>
    <row r="104" spans="1:10" ht="25.5" hidden="1">
      <c r="A104" s="3"/>
      <c r="B104" s="11" t="s">
        <v>44</v>
      </c>
      <c r="C104" s="8" t="s">
        <v>6</v>
      </c>
      <c r="D104" s="8" t="s">
        <v>52</v>
      </c>
      <c r="E104" s="8" t="s">
        <v>82</v>
      </c>
      <c r="F104" s="8" t="s">
        <v>90</v>
      </c>
      <c r="G104" s="8" t="s">
        <v>45</v>
      </c>
      <c r="H104" s="9"/>
      <c r="I104" s="9"/>
      <c r="J104" s="9"/>
    </row>
    <row r="105" spans="1:10" ht="25.5" hidden="1">
      <c r="A105" s="3"/>
      <c r="B105" s="255" t="s">
        <v>91</v>
      </c>
      <c r="C105" s="5" t="s">
        <v>6</v>
      </c>
      <c r="D105" s="5" t="s">
        <v>52</v>
      </c>
      <c r="E105" s="5" t="s">
        <v>82</v>
      </c>
      <c r="F105" s="5" t="s">
        <v>92</v>
      </c>
      <c r="G105" s="5"/>
      <c r="H105" s="6">
        <f aca="true" t="shared" si="9" ref="H105:J106">H106</f>
        <v>0</v>
      </c>
      <c r="I105" s="6">
        <f t="shared" si="9"/>
        <v>0</v>
      </c>
      <c r="J105" s="6">
        <f t="shared" si="9"/>
        <v>0</v>
      </c>
    </row>
    <row r="106" spans="1:10" ht="12.75" hidden="1">
      <c r="A106" s="3"/>
      <c r="B106" s="15" t="s">
        <v>63</v>
      </c>
      <c r="C106" s="8" t="s">
        <v>6</v>
      </c>
      <c r="D106" s="8" t="s">
        <v>52</v>
      </c>
      <c r="E106" s="8" t="s">
        <v>82</v>
      </c>
      <c r="F106" s="8" t="s">
        <v>92</v>
      </c>
      <c r="G106" s="8" t="s">
        <v>47</v>
      </c>
      <c r="H106" s="9">
        <f t="shared" si="9"/>
        <v>0</v>
      </c>
      <c r="I106" s="9">
        <f t="shared" si="9"/>
        <v>0</v>
      </c>
      <c r="J106" s="9">
        <f t="shared" si="9"/>
        <v>0</v>
      </c>
    </row>
    <row r="107" spans="1:10" ht="12.75" hidden="1">
      <c r="A107" s="3"/>
      <c r="B107" s="12" t="s">
        <v>48</v>
      </c>
      <c r="C107" s="8" t="s">
        <v>6</v>
      </c>
      <c r="D107" s="8" t="s">
        <v>52</v>
      </c>
      <c r="E107" s="8" t="s">
        <v>82</v>
      </c>
      <c r="F107" s="8" t="s">
        <v>92</v>
      </c>
      <c r="G107" s="8" t="s">
        <v>49</v>
      </c>
      <c r="H107" s="9"/>
      <c r="I107" s="9"/>
      <c r="J107" s="9"/>
    </row>
    <row r="108" spans="1:10" ht="12.75" hidden="1">
      <c r="A108" s="3"/>
      <c r="B108" s="4" t="s">
        <v>93</v>
      </c>
      <c r="C108" s="5" t="s">
        <v>6</v>
      </c>
      <c r="D108" s="5" t="s">
        <v>52</v>
      </c>
      <c r="E108" s="5" t="s">
        <v>82</v>
      </c>
      <c r="F108" s="5" t="s">
        <v>94</v>
      </c>
      <c r="G108" s="5"/>
      <c r="H108" s="6">
        <f aca="true" t="shared" si="10" ref="H108:J109">H109</f>
        <v>0</v>
      </c>
      <c r="I108" s="6">
        <f t="shared" si="10"/>
        <v>0</v>
      </c>
      <c r="J108" s="6">
        <f t="shared" si="10"/>
        <v>0</v>
      </c>
    </row>
    <row r="109" spans="1:10" ht="25.5" hidden="1">
      <c r="A109" s="3"/>
      <c r="B109" s="15" t="s">
        <v>56</v>
      </c>
      <c r="C109" s="8" t="s">
        <v>6</v>
      </c>
      <c r="D109" s="8" t="s">
        <v>52</v>
      </c>
      <c r="E109" s="8" t="s">
        <v>82</v>
      </c>
      <c r="F109" s="8" t="s">
        <v>94</v>
      </c>
      <c r="G109" s="8" t="s">
        <v>57</v>
      </c>
      <c r="H109" s="9">
        <f t="shared" si="10"/>
        <v>0</v>
      </c>
      <c r="I109" s="9">
        <f t="shared" si="10"/>
        <v>0</v>
      </c>
      <c r="J109" s="9">
        <f t="shared" si="10"/>
        <v>0</v>
      </c>
    </row>
    <row r="110" spans="1:10" ht="12.75" hidden="1">
      <c r="A110" s="3"/>
      <c r="B110" s="20" t="s">
        <v>58</v>
      </c>
      <c r="C110" s="8" t="s">
        <v>6</v>
      </c>
      <c r="D110" s="8" t="s">
        <v>52</v>
      </c>
      <c r="E110" s="8" t="s">
        <v>82</v>
      </c>
      <c r="F110" s="8" t="s">
        <v>94</v>
      </c>
      <c r="G110" s="8" t="s">
        <v>59</v>
      </c>
      <c r="H110" s="9"/>
      <c r="I110" s="9"/>
      <c r="J110" s="9"/>
    </row>
    <row r="111" spans="1:10" ht="25.5" hidden="1">
      <c r="A111" s="3"/>
      <c r="B111" s="4" t="s">
        <v>95</v>
      </c>
      <c r="C111" s="5" t="s">
        <v>6</v>
      </c>
      <c r="D111" s="5" t="s">
        <v>52</v>
      </c>
      <c r="E111" s="5" t="s">
        <v>82</v>
      </c>
      <c r="F111" s="5" t="s">
        <v>96</v>
      </c>
      <c r="G111" s="5"/>
      <c r="H111" s="6">
        <f aca="true" t="shared" si="11" ref="H111:J112">H112</f>
        <v>0</v>
      </c>
      <c r="I111" s="6">
        <f t="shared" si="11"/>
        <v>0</v>
      </c>
      <c r="J111" s="6">
        <f t="shared" si="11"/>
        <v>0</v>
      </c>
    </row>
    <row r="112" spans="1:10" ht="25.5" hidden="1">
      <c r="A112" s="3"/>
      <c r="B112" s="15" t="s">
        <v>56</v>
      </c>
      <c r="C112" s="8" t="s">
        <v>6</v>
      </c>
      <c r="D112" s="8" t="s">
        <v>52</v>
      </c>
      <c r="E112" s="8" t="s">
        <v>82</v>
      </c>
      <c r="F112" s="8" t="s">
        <v>96</v>
      </c>
      <c r="G112" s="8" t="s">
        <v>57</v>
      </c>
      <c r="H112" s="9">
        <f t="shared" si="11"/>
        <v>0</v>
      </c>
      <c r="I112" s="9">
        <f t="shared" si="11"/>
        <v>0</v>
      </c>
      <c r="J112" s="9">
        <f t="shared" si="11"/>
        <v>0</v>
      </c>
    </row>
    <row r="113" spans="1:10" ht="12.75" hidden="1">
      <c r="A113" s="3"/>
      <c r="B113" s="20" t="s">
        <v>58</v>
      </c>
      <c r="C113" s="8" t="s">
        <v>6</v>
      </c>
      <c r="D113" s="8" t="s">
        <v>52</v>
      </c>
      <c r="E113" s="8" t="s">
        <v>82</v>
      </c>
      <c r="F113" s="8" t="s">
        <v>96</v>
      </c>
      <c r="G113" s="8" t="s">
        <v>59</v>
      </c>
      <c r="H113" s="9"/>
      <c r="I113" s="9"/>
      <c r="J113" s="9"/>
    </row>
    <row r="114" spans="1:10" ht="12.75" hidden="1">
      <c r="A114" s="3"/>
      <c r="B114" s="4" t="s">
        <v>97</v>
      </c>
      <c r="C114" s="5" t="s">
        <v>6</v>
      </c>
      <c r="D114" s="5" t="s">
        <v>52</v>
      </c>
      <c r="E114" s="5" t="s">
        <v>82</v>
      </c>
      <c r="F114" s="5" t="s">
        <v>98</v>
      </c>
      <c r="G114" s="5"/>
      <c r="H114" s="6">
        <f aca="true" t="shared" si="12" ref="H114:J115">H115</f>
        <v>0</v>
      </c>
      <c r="I114" s="6">
        <f t="shared" si="12"/>
        <v>0</v>
      </c>
      <c r="J114" s="6">
        <f t="shared" si="12"/>
        <v>0</v>
      </c>
    </row>
    <row r="115" spans="1:10" ht="25.5" hidden="1">
      <c r="A115" s="3"/>
      <c r="B115" s="15" t="s">
        <v>56</v>
      </c>
      <c r="C115" s="8" t="s">
        <v>6</v>
      </c>
      <c r="D115" s="8" t="s">
        <v>52</v>
      </c>
      <c r="E115" s="8" t="s">
        <v>82</v>
      </c>
      <c r="F115" s="8" t="s">
        <v>98</v>
      </c>
      <c r="G115" s="8" t="s">
        <v>57</v>
      </c>
      <c r="H115" s="9">
        <f t="shared" si="12"/>
        <v>0</v>
      </c>
      <c r="I115" s="9">
        <f t="shared" si="12"/>
        <v>0</v>
      </c>
      <c r="J115" s="9">
        <f t="shared" si="12"/>
        <v>0</v>
      </c>
    </row>
    <row r="116" spans="1:10" ht="12.75" hidden="1">
      <c r="A116" s="3"/>
      <c r="B116" s="20" t="s">
        <v>58</v>
      </c>
      <c r="C116" s="8" t="s">
        <v>6</v>
      </c>
      <c r="D116" s="8" t="s">
        <v>52</v>
      </c>
      <c r="E116" s="8" t="s">
        <v>82</v>
      </c>
      <c r="F116" s="8" t="s">
        <v>98</v>
      </c>
      <c r="G116" s="8" t="s">
        <v>59</v>
      </c>
      <c r="H116" s="9"/>
      <c r="I116" s="9"/>
      <c r="J116" s="9"/>
    </row>
    <row r="117" spans="1:10" ht="38.25" hidden="1">
      <c r="A117" s="3"/>
      <c r="B117" s="22" t="s">
        <v>99</v>
      </c>
      <c r="C117" s="5" t="s">
        <v>6</v>
      </c>
      <c r="D117" s="5" t="s">
        <v>52</v>
      </c>
      <c r="E117" s="5" t="s">
        <v>82</v>
      </c>
      <c r="F117" s="5" t="s">
        <v>100</v>
      </c>
      <c r="G117" s="5"/>
      <c r="H117" s="6">
        <f aca="true" t="shared" si="13" ref="H117:J118">H118</f>
        <v>0</v>
      </c>
      <c r="I117" s="6">
        <f t="shared" si="13"/>
        <v>0</v>
      </c>
      <c r="J117" s="6">
        <f t="shared" si="13"/>
        <v>0</v>
      </c>
    </row>
    <row r="118" spans="1:10" ht="25.5" hidden="1">
      <c r="A118" s="3"/>
      <c r="B118" s="15" t="s">
        <v>56</v>
      </c>
      <c r="C118" s="8" t="s">
        <v>6</v>
      </c>
      <c r="D118" s="8" t="s">
        <v>52</v>
      </c>
      <c r="E118" s="8" t="s">
        <v>82</v>
      </c>
      <c r="F118" s="8" t="s">
        <v>100</v>
      </c>
      <c r="G118" s="8" t="s">
        <v>57</v>
      </c>
      <c r="H118" s="9">
        <f t="shared" si="13"/>
        <v>0</v>
      </c>
      <c r="I118" s="9">
        <f>I119</f>
        <v>0</v>
      </c>
      <c r="J118" s="9">
        <f t="shared" si="13"/>
        <v>0</v>
      </c>
    </row>
    <row r="119" spans="1:10" ht="12.75" hidden="1">
      <c r="A119" s="3"/>
      <c r="B119" s="20" t="s">
        <v>58</v>
      </c>
      <c r="C119" s="8" t="s">
        <v>6</v>
      </c>
      <c r="D119" s="8" t="s">
        <v>52</v>
      </c>
      <c r="E119" s="8" t="s">
        <v>82</v>
      </c>
      <c r="F119" s="8" t="s">
        <v>100</v>
      </c>
      <c r="G119" s="8" t="s">
        <v>59</v>
      </c>
      <c r="H119" s="9"/>
      <c r="I119" s="9"/>
      <c r="J119" s="9"/>
    </row>
    <row r="120" spans="1:10" ht="39" customHeight="1" hidden="1">
      <c r="A120" s="3"/>
      <c r="B120" s="22" t="s">
        <v>101</v>
      </c>
      <c r="C120" s="5" t="s">
        <v>6</v>
      </c>
      <c r="D120" s="5" t="s">
        <v>52</v>
      </c>
      <c r="E120" s="5" t="s">
        <v>82</v>
      </c>
      <c r="F120" s="5" t="s">
        <v>102</v>
      </c>
      <c r="G120" s="5"/>
      <c r="H120" s="6">
        <f aca="true" t="shared" si="14" ref="H120:J121">H121</f>
        <v>0</v>
      </c>
      <c r="I120" s="6">
        <f t="shared" si="14"/>
        <v>0</v>
      </c>
      <c r="J120" s="6">
        <f t="shared" si="14"/>
        <v>0</v>
      </c>
    </row>
    <row r="121" spans="1:10" ht="25.5" hidden="1">
      <c r="A121" s="3"/>
      <c r="B121" s="15" t="s">
        <v>56</v>
      </c>
      <c r="C121" s="8" t="s">
        <v>6</v>
      </c>
      <c r="D121" s="8" t="s">
        <v>52</v>
      </c>
      <c r="E121" s="8" t="s">
        <v>82</v>
      </c>
      <c r="F121" s="8" t="s">
        <v>102</v>
      </c>
      <c r="G121" s="8" t="s">
        <v>57</v>
      </c>
      <c r="H121" s="9">
        <f t="shared" si="14"/>
        <v>0</v>
      </c>
      <c r="I121" s="9">
        <f t="shared" si="14"/>
        <v>0</v>
      </c>
      <c r="J121" s="9">
        <f t="shared" si="14"/>
        <v>0</v>
      </c>
    </row>
    <row r="122" spans="1:10" ht="12.75" hidden="1">
      <c r="A122" s="3"/>
      <c r="B122" s="20" t="s">
        <v>58</v>
      </c>
      <c r="C122" s="8" t="s">
        <v>6</v>
      </c>
      <c r="D122" s="8" t="s">
        <v>52</v>
      </c>
      <c r="E122" s="8" t="s">
        <v>82</v>
      </c>
      <c r="F122" s="8" t="s">
        <v>102</v>
      </c>
      <c r="G122" s="8" t="s">
        <v>59</v>
      </c>
      <c r="H122" s="9"/>
      <c r="I122" s="9"/>
      <c r="J122" s="9"/>
    </row>
    <row r="123" spans="1:10" ht="12.75" hidden="1">
      <c r="A123" s="3"/>
      <c r="B123" s="4" t="s">
        <v>103</v>
      </c>
      <c r="C123" s="5" t="s">
        <v>6</v>
      </c>
      <c r="D123" s="5" t="s">
        <v>104</v>
      </c>
      <c r="E123" s="5"/>
      <c r="F123" s="5"/>
      <c r="G123" s="5"/>
      <c r="H123" s="6">
        <f>H124</f>
        <v>0</v>
      </c>
      <c r="I123" s="6">
        <f>I124</f>
        <v>0</v>
      </c>
      <c r="J123" s="6">
        <f>J124</f>
        <v>0</v>
      </c>
    </row>
    <row r="124" spans="1:10" ht="12.75" hidden="1">
      <c r="A124" s="3"/>
      <c r="B124" s="4" t="s">
        <v>105</v>
      </c>
      <c r="C124" s="5" t="s">
        <v>6</v>
      </c>
      <c r="D124" s="5" t="s">
        <v>104</v>
      </c>
      <c r="E124" s="5" t="s">
        <v>106</v>
      </c>
      <c r="F124" s="5"/>
      <c r="G124" s="5"/>
      <c r="H124" s="6">
        <f aca="true" t="shared" si="15" ref="H124:I126">H125</f>
        <v>0</v>
      </c>
      <c r="I124" s="6">
        <f t="shared" si="15"/>
        <v>0</v>
      </c>
      <c r="J124" s="6">
        <f>J125</f>
        <v>0</v>
      </c>
    </row>
    <row r="125" spans="1:10" ht="51" hidden="1">
      <c r="A125" s="3"/>
      <c r="B125" s="4" t="s">
        <v>107</v>
      </c>
      <c r="C125" s="5" t="s">
        <v>6</v>
      </c>
      <c r="D125" s="5" t="s">
        <v>104</v>
      </c>
      <c r="E125" s="5" t="s">
        <v>106</v>
      </c>
      <c r="F125" s="5" t="s">
        <v>108</v>
      </c>
      <c r="G125" s="5"/>
      <c r="H125" s="6">
        <f t="shared" si="15"/>
        <v>0</v>
      </c>
      <c r="I125" s="6">
        <f t="shared" si="15"/>
        <v>0</v>
      </c>
      <c r="J125" s="6">
        <f>J126</f>
        <v>0</v>
      </c>
    </row>
    <row r="126" spans="1:10" ht="18.75" customHeight="1" hidden="1">
      <c r="A126" s="3"/>
      <c r="B126" s="15" t="s">
        <v>109</v>
      </c>
      <c r="C126" s="8" t="s">
        <v>6</v>
      </c>
      <c r="D126" s="8" t="s">
        <v>104</v>
      </c>
      <c r="E126" s="8" t="s">
        <v>106</v>
      </c>
      <c r="F126" s="8" t="s">
        <v>108</v>
      </c>
      <c r="G126" s="8" t="s">
        <v>110</v>
      </c>
      <c r="H126" s="9">
        <f t="shared" si="15"/>
        <v>0</v>
      </c>
      <c r="I126" s="9">
        <f t="shared" si="15"/>
        <v>0</v>
      </c>
      <c r="J126" s="9">
        <f>J127</f>
        <v>0</v>
      </c>
    </row>
    <row r="127" spans="1:10" ht="25.5" hidden="1">
      <c r="A127" s="3"/>
      <c r="B127" s="15" t="s">
        <v>111</v>
      </c>
      <c r="C127" s="8" t="s">
        <v>6</v>
      </c>
      <c r="D127" s="8" t="s">
        <v>104</v>
      </c>
      <c r="E127" s="8" t="s">
        <v>106</v>
      </c>
      <c r="F127" s="8" t="s">
        <v>108</v>
      </c>
      <c r="G127" s="8" t="s">
        <v>112</v>
      </c>
      <c r="H127" s="9"/>
      <c r="I127" s="9"/>
      <c r="J127" s="9"/>
    </row>
    <row r="128" spans="1:10" ht="38.25">
      <c r="A128" s="3"/>
      <c r="B128" s="4" t="s">
        <v>113</v>
      </c>
      <c r="C128" s="5" t="s">
        <v>1</v>
      </c>
      <c r="D128" s="5"/>
      <c r="E128" s="5"/>
      <c r="F128" s="5"/>
      <c r="G128" s="5"/>
      <c r="H128" s="6">
        <f>H129+H148</f>
        <v>0</v>
      </c>
      <c r="I128" s="6">
        <f>I129+I148</f>
        <v>0</v>
      </c>
      <c r="J128" s="6">
        <f>J129+J148</f>
        <v>0</v>
      </c>
    </row>
    <row r="129" spans="1:10" ht="12.75">
      <c r="A129" s="3"/>
      <c r="B129" s="4" t="s">
        <v>33</v>
      </c>
      <c r="C129" s="5" t="s">
        <v>1</v>
      </c>
      <c r="D129" s="5" t="s">
        <v>34</v>
      </c>
      <c r="E129" s="5"/>
      <c r="F129" s="5"/>
      <c r="G129" s="5"/>
      <c r="H129" s="6">
        <f>H130</f>
        <v>-99838</v>
      </c>
      <c r="I129" s="6">
        <f>I130</f>
        <v>-37800</v>
      </c>
      <c r="J129" s="6">
        <f>J130</f>
        <v>-37800</v>
      </c>
    </row>
    <row r="130" spans="1:10" ht="12.75">
      <c r="A130" s="3"/>
      <c r="B130" s="4" t="s">
        <v>114</v>
      </c>
      <c r="C130" s="5" t="s">
        <v>1</v>
      </c>
      <c r="D130" s="5" t="s">
        <v>34</v>
      </c>
      <c r="E130" s="5" t="s">
        <v>115</v>
      </c>
      <c r="F130" s="5"/>
      <c r="G130" s="5"/>
      <c r="H130" s="6">
        <f>H131+H139+H142+H145</f>
        <v>-99838</v>
      </c>
      <c r="I130" s="6">
        <f>I131+I139+I142+I145</f>
        <v>-37800</v>
      </c>
      <c r="J130" s="6">
        <f>J131+J139+J142+J145</f>
        <v>-37800</v>
      </c>
    </row>
    <row r="131" spans="1:10" ht="27.75" customHeight="1" hidden="1">
      <c r="A131" s="3"/>
      <c r="B131" s="4" t="s">
        <v>85</v>
      </c>
      <c r="C131" s="5" t="s">
        <v>1</v>
      </c>
      <c r="D131" s="5" t="s">
        <v>34</v>
      </c>
      <c r="E131" s="5" t="s">
        <v>115</v>
      </c>
      <c r="F131" s="5" t="s">
        <v>116</v>
      </c>
      <c r="G131" s="5"/>
      <c r="H131" s="6">
        <f>H132+H134+H136</f>
        <v>0</v>
      </c>
      <c r="I131" s="6">
        <f>I132+I134+I137</f>
        <v>0</v>
      </c>
      <c r="J131" s="6">
        <f>J132+J134+J137</f>
        <v>0</v>
      </c>
    </row>
    <row r="132" spans="2:10" ht="63.75" hidden="1">
      <c r="B132" s="10" t="s">
        <v>39</v>
      </c>
      <c r="C132" s="8" t="s">
        <v>1</v>
      </c>
      <c r="D132" s="8" t="s">
        <v>34</v>
      </c>
      <c r="E132" s="8" t="s">
        <v>115</v>
      </c>
      <c r="F132" s="8" t="s">
        <v>116</v>
      </c>
      <c r="G132" s="8" t="s">
        <v>17</v>
      </c>
      <c r="H132" s="9">
        <f>H133</f>
        <v>0</v>
      </c>
      <c r="I132" s="9">
        <f>I133</f>
        <v>0</v>
      </c>
      <c r="J132" s="9">
        <f>J133</f>
        <v>0</v>
      </c>
    </row>
    <row r="133" spans="2:10" ht="25.5" hidden="1">
      <c r="B133" s="11" t="s">
        <v>40</v>
      </c>
      <c r="C133" s="8" t="s">
        <v>1</v>
      </c>
      <c r="D133" s="8" t="s">
        <v>34</v>
      </c>
      <c r="E133" s="8" t="s">
        <v>115</v>
      </c>
      <c r="F133" s="8" t="s">
        <v>116</v>
      </c>
      <c r="G133" s="8" t="s">
        <v>41</v>
      </c>
      <c r="H133" s="9"/>
      <c r="I133" s="9"/>
      <c r="J133" s="9"/>
    </row>
    <row r="134" spans="2:10" ht="25.5" hidden="1">
      <c r="B134" s="11" t="s">
        <v>42</v>
      </c>
      <c r="C134" s="8" t="s">
        <v>1</v>
      </c>
      <c r="D134" s="8" t="s">
        <v>34</v>
      </c>
      <c r="E134" s="8" t="s">
        <v>115</v>
      </c>
      <c r="F134" s="8" t="s">
        <v>116</v>
      </c>
      <c r="G134" s="8" t="s">
        <v>43</v>
      </c>
      <c r="H134" s="9">
        <f>H135</f>
        <v>0</v>
      </c>
      <c r="I134" s="9">
        <f>I135</f>
        <v>0</v>
      </c>
      <c r="J134" s="9">
        <f>J135</f>
        <v>0</v>
      </c>
    </row>
    <row r="135" spans="2:10" ht="25.5" hidden="1">
      <c r="B135" s="11" t="s">
        <v>44</v>
      </c>
      <c r="C135" s="8" t="s">
        <v>1</v>
      </c>
      <c r="D135" s="8" t="s">
        <v>34</v>
      </c>
      <c r="E135" s="8" t="s">
        <v>115</v>
      </c>
      <c r="F135" s="8" t="s">
        <v>116</v>
      </c>
      <c r="G135" s="8" t="s">
        <v>45</v>
      </c>
      <c r="H135" s="9"/>
      <c r="I135" s="9"/>
      <c r="J135" s="9"/>
    </row>
    <row r="136" spans="2:10" ht="12.75" hidden="1">
      <c r="B136" s="21" t="s">
        <v>91</v>
      </c>
      <c r="C136" s="8" t="s">
        <v>1</v>
      </c>
      <c r="D136" s="8" t="s">
        <v>34</v>
      </c>
      <c r="E136" s="8" t="s">
        <v>115</v>
      </c>
      <c r="F136" s="23" t="s">
        <v>117</v>
      </c>
      <c r="G136" s="23"/>
      <c r="H136" s="24">
        <f aca="true" t="shared" si="16" ref="H136:J137">H137</f>
        <v>0</v>
      </c>
      <c r="I136" s="24">
        <f t="shared" si="16"/>
        <v>0</v>
      </c>
      <c r="J136" s="24">
        <f t="shared" si="16"/>
        <v>0</v>
      </c>
    </row>
    <row r="137" spans="2:10" ht="12.75" hidden="1">
      <c r="B137" s="15" t="s">
        <v>63</v>
      </c>
      <c r="C137" s="8" t="s">
        <v>1</v>
      </c>
      <c r="D137" s="8" t="s">
        <v>34</v>
      </c>
      <c r="E137" s="8" t="s">
        <v>115</v>
      </c>
      <c r="F137" s="23" t="s">
        <v>117</v>
      </c>
      <c r="G137" s="8" t="s">
        <v>47</v>
      </c>
      <c r="H137" s="9">
        <f t="shared" si="16"/>
        <v>0</v>
      </c>
      <c r="I137" s="9">
        <f t="shared" si="16"/>
        <v>0</v>
      </c>
      <c r="J137" s="9">
        <f t="shared" si="16"/>
        <v>0</v>
      </c>
    </row>
    <row r="138" spans="2:10" ht="12.75" hidden="1">
      <c r="B138" s="12" t="s">
        <v>48</v>
      </c>
      <c r="C138" s="8" t="s">
        <v>1</v>
      </c>
      <c r="D138" s="8" t="s">
        <v>34</v>
      </c>
      <c r="E138" s="8" t="s">
        <v>115</v>
      </c>
      <c r="F138" s="23" t="s">
        <v>117</v>
      </c>
      <c r="G138" s="8" t="s">
        <v>49</v>
      </c>
      <c r="H138" s="9"/>
      <c r="I138" s="9"/>
      <c r="J138" s="9"/>
    </row>
    <row r="139" spans="2:10" ht="25.5" hidden="1">
      <c r="B139" s="4" t="s">
        <v>118</v>
      </c>
      <c r="C139" s="5" t="s">
        <v>1</v>
      </c>
      <c r="D139" s="5" t="s">
        <v>34</v>
      </c>
      <c r="E139" s="5" t="s">
        <v>115</v>
      </c>
      <c r="F139" s="5" t="s">
        <v>119</v>
      </c>
      <c r="G139" s="5"/>
      <c r="H139" s="6">
        <f aca="true" t="shared" si="17" ref="H139:J140">H140</f>
        <v>0</v>
      </c>
      <c r="I139" s="6">
        <f t="shared" si="17"/>
        <v>0</v>
      </c>
      <c r="J139" s="6">
        <f t="shared" si="17"/>
        <v>0</v>
      </c>
    </row>
    <row r="140" spans="2:10" ht="25.5" hidden="1">
      <c r="B140" s="11" t="s">
        <v>42</v>
      </c>
      <c r="C140" s="8" t="s">
        <v>1</v>
      </c>
      <c r="D140" s="8" t="s">
        <v>34</v>
      </c>
      <c r="E140" s="8" t="s">
        <v>115</v>
      </c>
      <c r="F140" s="8" t="s">
        <v>119</v>
      </c>
      <c r="G140" s="8" t="s">
        <v>43</v>
      </c>
      <c r="H140" s="9">
        <f t="shared" si="17"/>
        <v>0</v>
      </c>
      <c r="I140" s="9">
        <f t="shared" si="17"/>
        <v>0</v>
      </c>
      <c r="J140" s="9">
        <f t="shared" si="17"/>
        <v>0</v>
      </c>
    </row>
    <row r="141" spans="2:10" ht="25.5" hidden="1">
      <c r="B141" s="11" t="s">
        <v>44</v>
      </c>
      <c r="C141" s="8" t="s">
        <v>1</v>
      </c>
      <c r="D141" s="8" t="s">
        <v>34</v>
      </c>
      <c r="E141" s="8" t="s">
        <v>115</v>
      </c>
      <c r="F141" s="8" t="s">
        <v>119</v>
      </c>
      <c r="G141" s="8" t="s">
        <v>45</v>
      </c>
      <c r="H141" s="9"/>
      <c r="I141" s="9"/>
      <c r="J141" s="9"/>
    </row>
    <row r="142" spans="2:10" ht="36.75" customHeight="1">
      <c r="B142" s="22" t="s">
        <v>120</v>
      </c>
      <c r="C142" s="5" t="s">
        <v>1</v>
      </c>
      <c r="D142" s="5" t="s">
        <v>34</v>
      </c>
      <c r="E142" s="5" t="s">
        <v>115</v>
      </c>
      <c r="F142" s="5" t="s">
        <v>121</v>
      </c>
      <c r="G142" s="8"/>
      <c r="H142" s="6">
        <f aca="true" t="shared" si="18" ref="H142:J143">H143</f>
        <v>-88038</v>
      </c>
      <c r="I142" s="6">
        <f t="shared" si="18"/>
        <v>-30000</v>
      </c>
      <c r="J142" s="6">
        <f t="shared" si="18"/>
        <v>-30000</v>
      </c>
    </row>
    <row r="143" spans="2:10" ht="25.5">
      <c r="B143" s="11" t="s">
        <v>42</v>
      </c>
      <c r="C143" s="8" t="s">
        <v>1</v>
      </c>
      <c r="D143" s="8" t="s">
        <v>34</v>
      </c>
      <c r="E143" s="8" t="s">
        <v>115</v>
      </c>
      <c r="F143" s="8" t="s">
        <v>121</v>
      </c>
      <c r="G143" s="8" t="s">
        <v>43</v>
      </c>
      <c r="H143" s="9">
        <f t="shared" si="18"/>
        <v>-88038</v>
      </c>
      <c r="I143" s="9">
        <f t="shared" si="18"/>
        <v>-30000</v>
      </c>
      <c r="J143" s="9">
        <f t="shared" si="18"/>
        <v>-30000</v>
      </c>
    </row>
    <row r="144" spans="2:10" ht="25.5">
      <c r="B144" s="11" t="s">
        <v>44</v>
      </c>
      <c r="C144" s="8" t="s">
        <v>1</v>
      </c>
      <c r="D144" s="8" t="s">
        <v>34</v>
      </c>
      <c r="E144" s="8" t="s">
        <v>115</v>
      </c>
      <c r="F144" s="8" t="s">
        <v>121</v>
      </c>
      <c r="G144" s="8" t="s">
        <v>45</v>
      </c>
      <c r="H144" s="9">
        <v>-88038</v>
      </c>
      <c r="I144" s="9">
        <v>-30000</v>
      </c>
      <c r="J144" s="9">
        <v>-30000</v>
      </c>
    </row>
    <row r="145" spans="2:10" ht="38.25">
      <c r="B145" s="25" t="s">
        <v>122</v>
      </c>
      <c r="C145" s="5" t="s">
        <v>1</v>
      </c>
      <c r="D145" s="5" t="s">
        <v>34</v>
      </c>
      <c r="E145" s="5" t="s">
        <v>115</v>
      </c>
      <c r="F145" s="5" t="s">
        <v>123</v>
      </c>
      <c r="G145" s="5"/>
      <c r="H145" s="6">
        <f aca="true" t="shared" si="19" ref="H145:J146">H146</f>
        <v>-11800</v>
      </c>
      <c r="I145" s="6">
        <f t="shared" si="19"/>
        <v>-7800</v>
      </c>
      <c r="J145" s="6">
        <f t="shared" si="19"/>
        <v>-7800</v>
      </c>
    </row>
    <row r="146" spans="2:10" ht="25.5">
      <c r="B146" s="11" t="s">
        <v>42</v>
      </c>
      <c r="C146" s="8" t="s">
        <v>1</v>
      </c>
      <c r="D146" s="8" t="s">
        <v>34</v>
      </c>
      <c r="E146" s="8" t="s">
        <v>115</v>
      </c>
      <c r="F146" s="8" t="s">
        <v>123</v>
      </c>
      <c r="G146" s="8" t="s">
        <v>43</v>
      </c>
      <c r="H146" s="9">
        <f t="shared" si="19"/>
        <v>-11800</v>
      </c>
      <c r="I146" s="9">
        <f t="shared" si="19"/>
        <v>-7800</v>
      </c>
      <c r="J146" s="9">
        <f t="shared" si="19"/>
        <v>-7800</v>
      </c>
    </row>
    <row r="147" spans="2:10" ht="30.75" customHeight="1">
      <c r="B147" s="11" t="s">
        <v>44</v>
      </c>
      <c r="C147" s="8" t="s">
        <v>1</v>
      </c>
      <c r="D147" s="8" t="s">
        <v>34</v>
      </c>
      <c r="E147" s="8" t="s">
        <v>115</v>
      </c>
      <c r="F147" s="8" t="s">
        <v>123</v>
      </c>
      <c r="G147" s="8" t="s">
        <v>45</v>
      </c>
      <c r="H147" s="9">
        <v>-11800</v>
      </c>
      <c r="I147" s="9">
        <v>-7800</v>
      </c>
      <c r="J147" s="9">
        <v>-7800</v>
      </c>
    </row>
    <row r="148" spans="2:10" ht="12.75">
      <c r="B148" s="4" t="s">
        <v>124</v>
      </c>
      <c r="C148" s="5" t="s">
        <v>1</v>
      </c>
      <c r="D148" s="5" t="s">
        <v>106</v>
      </c>
      <c r="E148" s="8"/>
      <c r="F148" s="8"/>
      <c r="G148" s="8"/>
      <c r="H148" s="6">
        <f>H149</f>
        <v>99838</v>
      </c>
      <c r="I148" s="6">
        <f>I149</f>
        <v>37800</v>
      </c>
      <c r="J148" s="6">
        <f>J149</f>
        <v>37800</v>
      </c>
    </row>
    <row r="149" spans="2:10" ht="18" customHeight="1">
      <c r="B149" s="4" t="s">
        <v>125</v>
      </c>
      <c r="C149" s="5" t="s">
        <v>1</v>
      </c>
      <c r="D149" s="5" t="s">
        <v>106</v>
      </c>
      <c r="E149" s="5" t="s">
        <v>126</v>
      </c>
      <c r="F149" s="5"/>
      <c r="G149" s="5"/>
      <c r="H149" s="6">
        <f>H153+H150+H156</f>
        <v>99838</v>
      </c>
      <c r="I149" s="6">
        <f>I153+I150+I156</f>
        <v>37800</v>
      </c>
      <c r="J149" s="6">
        <f>J153+J150+J156</f>
        <v>37800</v>
      </c>
    </row>
    <row r="150" spans="2:10" ht="30.75" customHeight="1">
      <c r="B150" s="22" t="s">
        <v>120</v>
      </c>
      <c r="C150" s="5" t="s">
        <v>1</v>
      </c>
      <c r="D150" s="5" t="s">
        <v>106</v>
      </c>
      <c r="E150" s="5" t="s">
        <v>126</v>
      </c>
      <c r="F150" s="5" t="s">
        <v>121</v>
      </c>
      <c r="G150" s="8"/>
      <c r="H150" s="6">
        <f aca="true" t="shared" si="20" ref="H150:J151">H151</f>
        <v>88038</v>
      </c>
      <c r="I150" s="6">
        <f t="shared" si="20"/>
        <v>30000</v>
      </c>
      <c r="J150" s="6">
        <f t="shared" si="20"/>
        <v>30000</v>
      </c>
    </row>
    <row r="151" spans="2:10" ht="24.75" customHeight="1">
      <c r="B151" s="11" t="s">
        <v>42</v>
      </c>
      <c r="C151" s="8" t="s">
        <v>1</v>
      </c>
      <c r="D151" s="8" t="s">
        <v>106</v>
      </c>
      <c r="E151" s="8" t="s">
        <v>126</v>
      </c>
      <c r="F151" s="8" t="s">
        <v>121</v>
      </c>
      <c r="G151" s="8" t="s">
        <v>43</v>
      </c>
      <c r="H151" s="9">
        <f t="shared" si="20"/>
        <v>88038</v>
      </c>
      <c r="I151" s="9">
        <f t="shared" si="20"/>
        <v>30000</v>
      </c>
      <c r="J151" s="9">
        <f t="shared" si="20"/>
        <v>30000</v>
      </c>
    </row>
    <row r="152" spans="2:10" ht="29.25" customHeight="1">
      <c r="B152" s="11" t="s">
        <v>44</v>
      </c>
      <c r="C152" s="8" t="s">
        <v>1</v>
      </c>
      <c r="D152" s="8" t="s">
        <v>106</v>
      </c>
      <c r="E152" s="8" t="s">
        <v>126</v>
      </c>
      <c r="F152" s="8" t="s">
        <v>121</v>
      </c>
      <c r="G152" s="8" t="s">
        <v>45</v>
      </c>
      <c r="H152" s="9">
        <v>88038</v>
      </c>
      <c r="I152" s="9">
        <v>30000</v>
      </c>
      <c r="J152" s="9">
        <v>30000</v>
      </c>
    </row>
    <row r="153" spans="2:10" ht="27" customHeight="1" hidden="1">
      <c r="B153" s="22" t="s">
        <v>127</v>
      </c>
      <c r="C153" s="5" t="s">
        <v>1</v>
      </c>
      <c r="D153" s="5" t="s">
        <v>106</v>
      </c>
      <c r="E153" s="5" t="s">
        <v>126</v>
      </c>
      <c r="F153" s="5" t="s">
        <v>128</v>
      </c>
      <c r="G153" s="5"/>
      <c r="H153" s="6">
        <f aca="true" t="shared" si="21" ref="H153:J154">H154</f>
        <v>0</v>
      </c>
      <c r="I153" s="6">
        <f t="shared" si="21"/>
        <v>0</v>
      </c>
      <c r="J153" s="6">
        <f t="shared" si="21"/>
        <v>0</v>
      </c>
    </row>
    <row r="154" spans="2:10" ht="25.5" hidden="1">
      <c r="B154" s="11" t="s">
        <v>42</v>
      </c>
      <c r="C154" s="8" t="s">
        <v>1</v>
      </c>
      <c r="D154" s="8" t="s">
        <v>106</v>
      </c>
      <c r="E154" s="8" t="s">
        <v>126</v>
      </c>
      <c r="F154" s="8" t="s">
        <v>128</v>
      </c>
      <c r="G154" s="8" t="s">
        <v>43</v>
      </c>
      <c r="H154" s="9">
        <f t="shared" si="21"/>
        <v>0</v>
      </c>
      <c r="I154" s="9">
        <f t="shared" si="21"/>
        <v>0</v>
      </c>
      <c r="J154" s="9">
        <f t="shared" si="21"/>
        <v>0</v>
      </c>
    </row>
    <row r="155" spans="2:10" ht="25.5" hidden="1">
      <c r="B155" s="11" t="s">
        <v>44</v>
      </c>
      <c r="C155" s="8" t="s">
        <v>1</v>
      </c>
      <c r="D155" s="8" t="s">
        <v>106</v>
      </c>
      <c r="E155" s="8" t="s">
        <v>126</v>
      </c>
      <c r="F155" s="8" t="s">
        <v>128</v>
      </c>
      <c r="G155" s="8" t="s">
        <v>45</v>
      </c>
      <c r="H155" s="9"/>
      <c r="I155" s="9"/>
      <c r="J155" s="9"/>
    </row>
    <row r="156" spans="2:10" ht="38.25">
      <c r="B156" s="25" t="s">
        <v>122</v>
      </c>
      <c r="C156" s="5" t="s">
        <v>1</v>
      </c>
      <c r="D156" s="5" t="s">
        <v>106</v>
      </c>
      <c r="E156" s="5" t="s">
        <v>126</v>
      </c>
      <c r="F156" s="5" t="s">
        <v>123</v>
      </c>
      <c r="G156" s="5"/>
      <c r="H156" s="6">
        <f aca="true" t="shared" si="22" ref="H156:J157">H157</f>
        <v>11800</v>
      </c>
      <c r="I156" s="6">
        <f t="shared" si="22"/>
        <v>7800</v>
      </c>
      <c r="J156" s="6">
        <f t="shared" si="22"/>
        <v>7800</v>
      </c>
    </row>
    <row r="157" spans="2:10" ht="25.5">
      <c r="B157" s="11" t="s">
        <v>42</v>
      </c>
      <c r="C157" s="8" t="s">
        <v>1</v>
      </c>
      <c r="D157" s="8" t="s">
        <v>106</v>
      </c>
      <c r="E157" s="8" t="s">
        <v>126</v>
      </c>
      <c r="F157" s="8" t="s">
        <v>123</v>
      </c>
      <c r="G157" s="8" t="s">
        <v>43</v>
      </c>
      <c r="H157" s="9">
        <f t="shared" si="22"/>
        <v>11800</v>
      </c>
      <c r="I157" s="9">
        <f t="shared" si="22"/>
        <v>7800</v>
      </c>
      <c r="J157" s="9">
        <f t="shared" si="22"/>
        <v>7800</v>
      </c>
    </row>
    <row r="158" spans="2:10" ht="25.5">
      <c r="B158" s="11" t="s">
        <v>44</v>
      </c>
      <c r="C158" s="8" t="s">
        <v>1</v>
      </c>
      <c r="D158" s="8" t="s">
        <v>106</v>
      </c>
      <c r="E158" s="8" t="s">
        <v>126</v>
      </c>
      <c r="F158" s="8" t="s">
        <v>123</v>
      </c>
      <c r="G158" s="8" t="s">
        <v>45</v>
      </c>
      <c r="H158" s="9">
        <v>11800</v>
      </c>
      <c r="I158" s="9">
        <v>7800</v>
      </c>
      <c r="J158" s="9">
        <v>7800</v>
      </c>
    </row>
    <row r="159" spans="2:10" ht="25.5">
      <c r="B159" s="22" t="s">
        <v>129</v>
      </c>
      <c r="C159" s="5" t="s">
        <v>9</v>
      </c>
      <c r="D159" s="8"/>
      <c r="E159" s="8"/>
      <c r="F159" s="8"/>
      <c r="G159" s="8"/>
      <c r="H159" s="6">
        <f>H160+H189+H174+H179+H184</f>
        <v>-36000</v>
      </c>
      <c r="I159" s="6">
        <f>I160+I189</f>
        <v>0</v>
      </c>
      <c r="J159" s="6">
        <f>J160+J189</f>
        <v>0</v>
      </c>
    </row>
    <row r="160" spans="2:10" ht="12.75">
      <c r="B160" s="4" t="s">
        <v>33</v>
      </c>
      <c r="C160" s="5" t="s">
        <v>9</v>
      </c>
      <c r="D160" s="5" t="s">
        <v>34</v>
      </c>
      <c r="E160" s="5"/>
      <c r="F160" s="5"/>
      <c r="G160" s="5"/>
      <c r="H160" s="6">
        <f>H161+H170</f>
        <v>-43840</v>
      </c>
      <c r="I160" s="6">
        <f>I161+I170</f>
        <v>0</v>
      </c>
      <c r="J160" s="6">
        <f>J161+J170</f>
        <v>0</v>
      </c>
    </row>
    <row r="161" spans="2:10" ht="38.25" hidden="1">
      <c r="B161" s="4" t="s">
        <v>130</v>
      </c>
      <c r="C161" s="5" t="s">
        <v>9</v>
      </c>
      <c r="D161" s="5" t="s">
        <v>34</v>
      </c>
      <c r="E161" s="5" t="s">
        <v>131</v>
      </c>
      <c r="F161" s="5"/>
      <c r="G161" s="5"/>
      <c r="H161" s="6">
        <f>H162</f>
        <v>0</v>
      </c>
      <c r="I161" s="6">
        <f>I162</f>
        <v>0</v>
      </c>
      <c r="J161" s="6">
        <f>J162</f>
        <v>0</v>
      </c>
    </row>
    <row r="162" spans="2:10" ht="27.75" customHeight="1" hidden="1">
      <c r="B162" s="4" t="s">
        <v>85</v>
      </c>
      <c r="C162" s="5" t="s">
        <v>9</v>
      </c>
      <c r="D162" s="5" t="s">
        <v>34</v>
      </c>
      <c r="E162" s="5" t="s">
        <v>131</v>
      </c>
      <c r="F162" s="5" t="s">
        <v>132</v>
      </c>
      <c r="G162" s="5"/>
      <c r="H162" s="6">
        <f>H163+H165+H167</f>
        <v>0</v>
      </c>
      <c r="I162" s="6">
        <f>I163+I165+I167</f>
        <v>0</v>
      </c>
      <c r="J162" s="6">
        <f>J163+J165+J167</f>
        <v>0</v>
      </c>
    </row>
    <row r="163" spans="2:10" ht="63.75" hidden="1">
      <c r="B163" s="10" t="s">
        <v>39</v>
      </c>
      <c r="C163" s="8" t="s">
        <v>9</v>
      </c>
      <c r="D163" s="8" t="s">
        <v>34</v>
      </c>
      <c r="E163" s="8" t="s">
        <v>131</v>
      </c>
      <c r="F163" s="8" t="s">
        <v>132</v>
      </c>
      <c r="G163" s="8" t="s">
        <v>17</v>
      </c>
      <c r="H163" s="9">
        <f>H164</f>
        <v>0</v>
      </c>
      <c r="I163" s="9">
        <f>I164</f>
        <v>0</v>
      </c>
      <c r="J163" s="9">
        <f>J164</f>
        <v>0</v>
      </c>
    </row>
    <row r="164" spans="2:10" ht="25.5" hidden="1">
      <c r="B164" s="11" t="s">
        <v>40</v>
      </c>
      <c r="C164" s="8" t="s">
        <v>9</v>
      </c>
      <c r="D164" s="8" t="s">
        <v>34</v>
      </c>
      <c r="E164" s="8" t="s">
        <v>131</v>
      </c>
      <c r="F164" s="8" t="s">
        <v>132</v>
      </c>
      <c r="G164" s="8" t="s">
        <v>41</v>
      </c>
      <c r="H164" s="9"/>
      <c r="I164" s="9"/>
      <c r="J164" s="9"/>
    </row>
    <row r="165" spans="2:10" ht="25.5" hidden="1">
      <c r="B165" s="11" t="s">
        <v>42</v>
      </c>
      <c r="C165" s="8" t="s">
        <v>9</v>
      </c>
      <c r="D165" s="8" t="s">
        <v>34</v>
      </c>
      <c r="E165" s="8" t="s">
        <v>131</v>
      </c>
      <c r="F165" s="8" t="s">
        <v>132</v>
      </c>
      <c r="G165" s="8" t="s">
        <v>43</v>
      </c>
      <c r="H165" s="9">
        <f>H166</f>
        <v>0</v>
      </c>
      <c r="I165" s="9">
        <f>I166</f>
        <v>0</v>
      </c>
      <c r="J165" s="9">
        <f>J166</f>
        <v>0</v>
      </c>
    </row>
    <row r="166" spans="2:10" ht="25.5" hidden="1">
      <c r="B166" s="11" t="s">
        <v>44</v>
      </c>
      <c r="C166" s="8" t="s">
        <v>9</v>
      </c>
      <c r="D166" s="8" t="s">
        <v>34</v>
      </c>
      <c r="E166" s="8" t="s">
        <v>131</v>
      </c>
      <c r="F166" s="8" t="s">
        <v>132</v>
      </c>
      <c r="G166" s="8" t="s">
        <v>45</v>
      </c>
      <c r="H166" s="9"/>
      <c r="I166" s="9"/>
      <c r="J166" s="9"/>
    </row>
    <row r="167" spans="2:10" ht="12.75" hidden="1">
      <c r="B167" s="21" t="s">
        <v>91</v>
      </c>
      <c r="C167" s="8" t="s">
        <v>9</v>
      </c>
      <c r="D167" s="8" t="s">
        <v>34</v>
      </c>
      <c r="E167" s="8" t="s">
        <v>131</v>
      </c>
      <c r="F167" s="8" t="s">
        <v>133</v>
      </c>
      <c r="G167" s="23"/>
      <c r="H167" s="24">
        <f aca="true" t="shared" si="23" ref="H167:J168">H168</f>
        <v>0</v>
      </c>
      <c r="I167" s="24">
        <f t="shared" si="23"/>
        <v>0</v>
      </c>
      <c r="J167" s="24">
        <f t="shared" si="23"/>
        <v>0</v>
      </c>
    </row>
    <row r="168" spans="2:10" ht="12.75" hidden="1">
      <c r="B168" s="15" t="s">
        <v>63</v>
      </c>
      <c r="C168" s="8" t="s">
        <v>9</v>
      </c>
      <c r="D168" s="8" t="s">
        <v>34</v>
      </c>
      <c r="E168" s="8" t="s">
        <v>131</v>
      </c>
      <c r="F168" s="8" t="s">
        <v>133</v>
      </c>
      <c r="G168" s="8" t="s">
        <v>47</v>
      </c>
      <c r="H168" s="9">
        <f t="shared" si="23"/>
        <v>0</v>
      </c>
      <c r="I168" s="9">
        <f t="shared" si="23"/>
        <v>0</v>
      </c>
      <c r="J168" s="9">
        <f t="shared" si="23"/>
        <v>0</v>
      </c>
    </row>
    <row r="169" spans="2:10" ht="12.75" hidden="1">
      <c r="B169" s="12" t="s">
        <v>48</v>
      </c>
      <c r="C169" s="8" t="s">
        <v>9</v>
      </c>
      <c r="D169" s="8" t="s">
        <v>34</v>
      </c>
      <c r="E169" s="8" t="s">
        <v>131</v>
      </c>
      <c r="F169" s="8" t="s">
        <v>133</v>
      </c>
      <c r="G169" s="8" t="s">
        <v>49</v>
      </c>
      <c r="H169" s="9"/>
      <c r="I169" s="9"/>
      <c r="J169" s="9"/>
    </row>
    <row r="170" spans="2:10" ht="12.75">
      <c r="B170" s="4" t="s">
        <v>134</v>
      </c>
      <c r="C170" s="5" t="s">
        <v>9</v>
      </c>
      <c r="D170" s="5" t="s">
        <v>34</v>
      </c>
      <c r="E170" s="5" t="s">
        <v>135</v>
      </c>
      <c r="F170" s="5"/>
      <c r="G170" s="5"/>
      <c r="H170" s="6">
        <f>H171</f>
        <v>-43840</v>
      </c>
      <c r="I170" s="6">
        <f aca="true" t="shared" si="24" ref="I170:J172">I171</f>
        <v>0</v>
      </c>
      <c r="J170" s="6">
        <f t="shared" si="24"/>
        <v>0</v>
      </c>
    </row>
    <row r="171" spans="2:10" ht="12.75">
      <c r="B171" s="4" t="s">
        <v>136</v>
      </c>
      <c r="C171" s="5" t="s">
        <v>9</v>
      </c>
      <c r="D171" s="5" t="s">
        <v>34</v>
      </c>
      <c r="E171" s="5" t="s">
        <v>135</v>
      </c>
      <c r="F171" s="5" t="s">
        <v>137</v>
      </c>
      <c r="G171" s="5"/>
      <c r="H171" s="6">
        <f>H172</f>
        <v>-43840</v>
      </c>
      <c r="I171" s="6">
        <f t="shared" si="24"/>
        <v>0</v>
      </c>
      <c r="J171" s="6">
        <f t="shared" si="24"/>
        <v>0</v>
      </c>
    </row>
    <row r="172" spans="2:10" ht="12.75">
      <c r="B172" s="15" t="s">
        <v>138</v>
      </c>
      <c r="C172" s="8" t="s">
        <v>9</v>
      </c>
      <c r="D172" s="8" t="s">
        <v>34</v>
      </c>
      <c r="E172" s="8" t="s">
        <v>135</v>
      </c>
      <c r="F172" s="8" t="s">
        <v>137</v>
      </c>
      <c r="G172" s="8" t="s">
        <v>47</v>
      </c>
      <c r="H172" s="9">
        <f>H173</f>
        <v>-43840</v>
      </c>
      <c r="I172" s="9">
        <f t="shared" si="24"/>
        <v>0</v>
      </c>
      <c r="J172" s="9">
        <f t="shared" si="24"/>
        <v>0</v>
      </c>
    </row>
    <row r="173" spans="2:10" ht="12.75">
      <c r="B173" s="15" t="s">
        <v>139</v>
      </c>
      <c r="C173" s="8" t="s">
        <v>9</v>
      </c>
      <c r="D173" s="8" t="s">
        <v>34</v>
      </c>
      <c r="E173" s="8" t="s">
        <v>135</v>
      </c>
      <c r="F173" s="8" t="s">
        <v>137</v>
      </c>
      <c r="G173" s="8" t="s">
        <v>140</v>
      </c>
      <c r="H173" s="9">
        <v>-43840</v>
      </c>
      <c r="I173" s="9"/>
      <c r="J173" s="9"/>
    </row>
    <row r="174" spans="2:10" ht="25.5">
      <c r="B174" s="4" t="s">
        <v>188</v>
      </c>
      <c r="C174" s="5" t="s">
        <v>9</v>
      </c>
      <c r="D174" s="5" t="s">
        <v>36</v>
      </c>
      <c r="E174" s="5" t="s">
        <v>317</v>
      </c>
      <c r="F174" s="5"/>
      <c r="G174" s="5"/>
      <c r="H174" s="6">
        <f>H175</f>
        <v>7840</v>
      </c>
      <c r="I174" s="9"/>
      <c r="J174" s="9"/>
    </row>
    <row r="175" spans="2:10" ht="12.75">
      <c r="B175" s="4" t="s">
        <v>719</v>
      </c>
      <c r="C175" s="5" t="s">
        <v>9</v>
      </c>
      <c r="D175" s="5" t="s">
        <v>36</v>
      </c>
      <c r="E175" s="5" t="s">
        <v>104</v>
      </c>
      <c r="F175" s="5"/>
      <c r="G175" s="5"/>
      <c r="H175" s="6">
        <f>H176</f>
        <v>7840</v>
      </c>
      <c r="I175" s="9"/>
      <c r="J175" s="9"/>
    </row>
    <row r="176" spans="2:10" ht="12.75">
      <c r="B176" s="4" t="s">
        <v>136</v>
      </c>
      <c r="C176" s="8" t="s">
        <v>9</v>
      </c>
      <c r="D176" s="8" t="s">
        <v>36</v>
      </c>
      <c r="E176" s="8" t="s">
        <v>104</v>
      </c>
      <c r="F176" s="8" t="s">
        <v>137</v>
      </c>
      <c r="G176" s="8"/>
      <c r="H176" s="9">
        <f>H177</f>
        <v>7840</v>
      </c>
      <c r="I176" s="9"/>
      <c r="J176" s="9"/>
    </row>
    <row r="177" spans="2:10" ht="12.75">
      <c r="B177" s="15" t="s">
        <v>153</v>
      </c>
      <c r="C177" s="8" t="s">
        <v>9</v>
      </c>
      <c r="D177" s="8" t="s">
        <v>36</v>
      </c>
      <c r="E177" s="8" t="s">
        <v>104</v>
      </c>
      <c r="F177" s="8" t="s">
        <v>137</v>
      </c>
      <c r="G177" s="8" t="s">
        <v>147</v>
      </c>
      <c r="H177" s="9">
        <f>H178</f>
        <v>7840</v>
      </c>
      <c r="I177" s="9"/>
      <c r="J177" s="9"/>
    </row>
    <row r="178" spans="2:10" ht="12.75">
      <c r="B178" s="15" t="s">
        <v>20</v>
      </c>
      <c r="C178" s="8" t="s">
        <v>9</v>
      </c>
      <c r="D178" s="8" t="s">
        <v>36</v>
      </c>
      <c r="E178" s="8" t="s">
        <v>104</v>
      </c>
      <c r="F178" s="8" t="s">
        <v>137</v>
      </c>
      <c r="G178" s="8" t="s">
        <v>174</v>
      </c>
      <c r="H178" s="9">
        <v>7840</v>
      </c>
      <c r="I178" s="9"/>
      <c r="J178" s="9"/>
    </row>
    <row r="179" spans="2:10" ht="12.75" hidden="1">
      <c r="B179" s="4" t="s">
        <v>220</v>
      </c>
      <c r="C179" s="5" t="s">
        <v>9</v>
      </c>
      <c r="D179" s="5" t="s">
        <v>162</v>
      </c>
      <c r="E179" s="5" t="s">
        <v>317</v>
      </c>
      <c r="F179" s="5"/>
      <c r="G179" s="5"/>
      <c r="H179" s="6">
        <f>H180</f>
        <v>0</v>
      </c>
      <c r="I179" s="9"/>
      <c r="J179" s="9"/>
    </row>
    <row r="180" spans="2:10" ht="12.75" hidden="1">
      <c r="B180" s="4" t="s">
        <v>728</v>
      </c>
      <c r="C180" s="5" t="s">
        <v>9</v>
      </c>
      <c r="D180" s="5" t="s">
        <v>162</v>
      </c>
      <c r="E180" s="5" t="s">
        <v>36</v>
      </c>
      <c r="F180" s="5"/>
      <c r="G180" s="5"/>
      <c r="H180" s="6">
        <f>H181</f>
        <v>0</v>
      </c>
      <c r="I180" s="9"/>
      <c r="J180" s="9"/>
    </row>
    <row r="181" spans="2:10" ht="12.75" hidden="1">
      <c r="B181" s="4" t="s">
        <v>136</v>
      </c>
      <c r="C181" s="5" t="s">
        <v>9</v>
      </c>
      <c r="D181" s="5" t="s">
        <v>162</v>
      </c>
      <c r="E181" s="5" t="s">
        <v>36</v>
      </c>
      <c r="F181" s="8" t="s">
        <v>137</v>
      </c>
      <c r="G181" s="8"/>
      <c r="H181" s="6">
        <f>H182</f>
        <v>0</v>
      </c>
      <c r="I181" s="9"/>
      <c r="J181" s="9"/>
    </row>
    <row r="182" spans="2:10" ht="12.75" hidden="1">
      <c r="B182" s="15" t="s">
        <v>153</v>
      </c>
      <c r="C182" s="8" t="s">
        <v>9</v>
      </c>
      <c r="D182" s="8" t="s">
        <v>162</v>
      </c>
      <c r="E182" s="8" t="s">
        <v>36</v>
      </c>
      <c r="F182" s="8" t="s">
        <v>137</v>
      </c>
      <c r="G182" s="8" t="s">
        <v>147</v>
      </c>
      <c r="H182" s="9">
        <f>H183</f>
        <v>0</v>
      </c>
      <c r="I182" s="9"/>
      <c r="J182" s="9"/>
    </row>
    <row r="183" spans="2:10" ht="12.75" hidden="1">
      <c r="B183" s="15" t="s">
        <v>20</v>
      </c>
      <c r="C183" s="8" t="s">
        <v>9</v>
      </c>
      <c r="D183" s="8" t="s">
        <v>162</v>
      </c>
      <c r="E183" s="8" t="s">
        <v>36</v>
      </c>
      <c r="F183" s="8" t="s">
        <v>137</v>
      </c>
      <c r="G183" s="8" t="s">
        <v>174</v>
      </c>
      <c r="H183" s="9"/>
      <c r="I183" s="9"/>
      <c r="J183" s="9"/>
    </row>
    <row r="184" spans="2:10" ht="12.75" hidden="1">
      <c r="B184" s="15" t="s">
        <v>729</v>
      </c>
      <c r="C184" s="5" t="s">
        <v>9</v>
      </c>
      <c r="D184" s="5" t="s">
        <v>206</v>
      </c>
      <c r="E184" s="5" t="s">
        <v>317</v>
      </c>
      <c r="F184" s="5"/>
      <c r="G184" s="5"/>
      <c r="H184" s="6">
        <f>H185</f>
        <v>0</v>
      </c>
      <c r="I184" s="9"/>
      <c r="J184" s="9"/>
    </row>
    <row r="185" spans="2:10" ht="12.75" hidden="1">
      <c r="B185" s="15" t="s">
        <v>253</v>
      </c>
      <c r="C185" s="5" t="s">
        <v>9</v>
      </c>
      <c r="D185" s="5" t="s">
        <v>206</v>
      </c>
      <c r="E185" s="5" t="s">
        <v>34</v>
      </c>
      <c r="F185" s="5"/>
      <c r="G185" s="5"/>
      <c r="H185" s="6">
        <f>H186</f>
        <v>0</v>
      </c>
      <c r="I185" s="9"/>
      <c r="J185" s="9"/>
    </row>
    <row r="186" spans="2:10" ht="12.75" hidden="1">
      <c r="B186" s="4" t="s">
        <v>136</v>
      </c>
      <c r="C186" s="5" t="s">
        <v>9</v>
      </c>
      <c r="D186" s="5" t="s">
        <v>206</v>
      </c>
      <c r="E186" s="5" t="s">
        <v>34</v>
      </c>
      <c r="F186" s="5" t="s">
        <v>137</v>
      </c>
      <c r="G186" s="5"/>
      <c r="H186" s="6">
        <f>H187</f>
        <v>0</v>
      </c>
      <c r="I186" s="9"/>
      <c r="J186" s="9"/>
    </row>
    <row r="187" spans="2:10" ht="12.75" hidden="1">
      <c r="B187" s="15" t="s">
        <v>153</v>
      </c>
      <c r="C187" s="8" t="s">
        <v>9</v>
      </c>
      <c r="D187" s="8" t="s">
        <v>206</v>
      </c>
      <c r="E187" s="8" t="s">
        <v>34</v>
      </c>
      <c r="F187" s="8" t="s">
        <v>137</v>
      </c>
      <c r="G187" s="8" t="s">
        <v>147</v>
      </c>
      <c r="H187" s="9">
        <f>H188</f>
        <v>0</v>
      </c>
      <c r="I187" s="9"/>
      <c r="J187" s="9"/>
    </row>
    <row r="188" spans="2:10" ht="12.75" hidden="1">
      <c r="B188" s="15" t="s">
        <v>20</v>
      </c>
      <c r="C188" s="8" t="s">
        <v>9</v>
      </c>
      <c r="D188" s="8" t="s">
        <v>206</v>
      </c>
      <c r="E188" s="8" t="s">
        <v>34</v>
      </c>
      <c r="F188" s="8" t="s">
        <v>137</v>
      </c>
      <c r="G188" s="8" t="s">
        <v>174</v>
      </c>
      <c r="H188" s="9"/>
      <c r="I188" s="9"/>
      <c r="J188" s="9"/>
    </row>
    <row r="189" spans="2:10" ht="38.25" hidden="1">
      <c r="B189" s="4" t="s">
        <v>141</v>
      </c>
      <c r="C189" s="5" t="s">
        <v>9</v>
      </c>
      <c r="D189" s="5" t="s">
        <v>142</v>
      </c>
      <c r="E189" s="5"/>
      <c r="F189" s="5"/>
      <c r="G189" s="5"/>
      <c r="H189" s="6">
        <f>H190+H194</f>
        <v>0</v>
      </c>
      <c r="I189" s="6">
        <f>I190+I194</f>
        <v>0</v>
      </c>
      <c r="J189" s="6">
        <f>J190+J194</f>
        <v>0</v>
      </c>
    </row>
    <row r="190" spans="2:10" ht="38.25" hidden="1">
      <c r="B190" s="4" t="s">
        <v>143</v>
      </c>
      <c r="C190" s="5" t="s">
        <v>9</v>
      </c>
      <c r="D190" s="5" t="s">
        <v>142</v>
      </c>
      <c r="E190" s="5" t="s">
        <v>34</v>
      </c>
      <c r="F190" s="5"/>
      <c r="G190" s="5"/>
      <c r="H190" s="6">
        <f aca="true" t="shared" si="25" ref="H190:I192">H191</f>
        <v>0</v>
      </c>
      <c r="I190" s="6">
        <f t="shared" si="25"/>
        <v>0</v>
      </c>
      <c r="J190" s="6">
        <f>J191</f>
        <v>0</v>
      </c>
    </row>
    <row r="191" spans="2:10" ht="38.25" hidden="1">
      <c r="B191" s="4" t="s">
        <v>144</v>
      </c>
      <c r="C191" s="5" t="s">
        <v>9</v>
      </c>
      <c r="D191" s="5" t="s">
        <v>142</v>
      </c>
      <c r="E191" s="5" t="s">
        <v>34</v>
      </c>
      <c r="F191" s="5" t="s">
        <v>145</v>
      </c>
      <c r="G191" s="5"/>
      <c r="H191" s="6">
        <f t="shared" si="25"/>
        <v>0</v>
      </c>
      <c r="I191" s="6">
        <f t="shared" si="25"/>
        <v>0</v>
      </c>
      <c r="J191" s="6">
        <f>J192</f>
        <v>0</v>
      </c>
    </row>
    <row r="192" spans="2:10" ht="12.75" hidden="1">
      <c r="B192" s="15" t="s">
        <v>146</v>
      </c>
      <c r="C192" s="8" t="s">
        <v>9</v>
      </c>
      <c r="D192" s="8" t="s">
        <v>142</v>
      </c>
      <c r="E192" s="8" t="s">
        <v>34</v>
      </c>
      <c r="F192" s="8" t="s">
        <v>145</v>
      </c>
      <c r="G192" s="8" t="s">
        <v>147</v>
      </c>
      <c r="H192" s="9">
        <f t="shared" si="25"/>
        <v>0</v>
      </c>
      <c r="I192" s="9">
        <f t="shared" si="25"/>
        <v>0</v>
      </c>
      <c r="J192" s="9">
        <f>J193</f>
        <v>0</v>
      </c>
    </row>
    <row r="193" spans="2:10" ht="12.75" hidden="1">
      <c r="B193" s="15" t="s">
        <v>148</v>
      </c>
      <c r="C193" s="8" t="s">
        <v>9</v>
      </c>
      <c r="D193" s="8" t="s">
        <v>142</v>
      </c>
      <c r="E193" s="8" t="s">
        <v>34</v>
      </c>
      <c r="F193" s="8" t="s">
        <v>145</v>
      </c>
      <c r="G193" s="8" t="s">
        <v>149</v>
      </c>
      <c r="H193" s="9"/>
      <c r="I193" s="9"/>
      <c r="J193" s="9"/>
    </row>
    <row r="194" spans="2:10" ht="12.75" hidden="1">
      <c r="B194" s="4" t="s">
        <v>150</v>
      </c>
      <c r="C194" s="5" t="s">
        <v>9</v>
      </c>
      <c r="D194" s="5" t="s">
        <v>142</v>
      </c>
      <c r="E194" s="5" t="s">
        <v>68</v>
      </c>
      <c r="F194" s="5"/>
      <c r="G194" s="5"/>
      <c r="H194" s="6">
        <f>H195</f>
        <v>0</v>
      </c>
      <c r="I194" s="6">
        <f aca="true" t="shared" si="26" ref="I194:J196">I195</f>
        <v>0</v>
      </c>
      <c r="J194" s="6">
        <f t="shared" si="26"/>
        <v>0</v>
      </c>
    </row>
    <row r="195" spans="2:10" ht="25.5" hidden="1">
      <c r="B195" s="4" t="s">
        <v>151</v>
      </c>
      <c r="C195" s="5" t="s">
        <v>9</v>
      </c>
      <c r="D195" s="5" t="s">
        <v>142</v>
      </c>
      <c r="E195" s="5" t="s">
        <v>68</v>
      </c>
      <c r="F195" s="5" t="s">
        <v>152</v>
      </c>
      <c r="G195" s="5"/>
      <c r="H195" s="6">
        <f>H196</f>
        <v>0</v>
      </c>
      <c r="I195" s="6">
        <f t="shared" si="26"/>
        <v>0</v>
      </c>
      <c r="J195" s="6">
        <f t="shared" si="26"/>
        <v>0</v>
      </c>
    </row>
    <row r="196" spans="2:10" ht="12.75" hidden="1">
      <c r="B196" s="15" t="s">
        <v>153</v>
      </c>
      <c r="C196" s="8" t="s">
        <v>9</v>
      </c>
      <c r="D196" s="8" t="s">
        <v>142</v>
      </c>
      <c r="E196" s="8" t="s">
        <v>68</v>
      </c>
      <c r="F196" s="8" t="s">
        <v>152</v>
      </c>
      <c r="G196" s="8" t="s">
        <v>147</v>
      </c>
      <c r="H196" s="9">
        <f>H197</f>
        <v>0</v>
      </c>
      <c r="I196" s="9">
        <f t="shared" si="26"/>
        <v>0</v>
      </c>
      <c r="J196" s="9">
        <f t="shared" si="26"/>
        <v>0</v>
      </c>
    </row>
    <row r="197" spans="2:10" ht="12.75" hidden="1">
      <c r="B197" s="15" t="s">
        <v>154</v>
      </c>
      <c r="C197" s="8" t="s">
        <v>9</v>
      </c>
      <c r="D197" s="8" t="s">
        <v>142</v>
      </c>
      <c r="E197" s="8" t="s">
        <v>68</v>
      </c>
      <c r="F197" s="8" t="s">
        <v>152</v>
      </c>
      <c r="G197" s="8" t="s">
        <v>149</v>
      </c>
      <c r="H197" s="9"/>
      <c r="I197" s="9"/>
      <c r="J197" s="9"/>
    </row>
    <row r="198" spans="2:10" ht="25.5">
      <c r="B198" s="4" t="s">
        <v>155</v>
      </c>
      <c r="C198" s="5" t="s">
        <v>12</v>
      </c>
      <c r="D198" s="5"/>
      <c r="E198" s="5"/>
      <c r="F198" s="5"/>
      <c r="G198" s="5"/>
      <c r="H198" s="6">
        <f>H199+H251+H267+H307+H367+H385+H438+H495+H246</f>
        <v>1160844</v>
      </c>
      <c r="I198" s="6">
        <f>I199+I251+I267+I307+I367+I385+I438+I495+I246</f>
        <v>0</v>
      </c>
      <c r="J198" s="6">
        <f>J199+J251+J267+J307+J367+J385+J438+J495+J246</f>
        <v>0</v>
      </c>
    </row>
    <row r="199" spans="2:10" ht="12.75" hidden="1">
      <c r="B199" s="4" t="s">
        <v>33</v>
      </c>
      <c r="C199" s="5" t="s">
        <v>12</v>
      </c>
      <c r="D199" s="5" t="s">
        <v>34</v>
      </c>
      <c r="E199" s="5"/>
      <c r="F199" s="5"/>
      <c r="G199" s="5"/>
      <c r="H199" s="6">
        <f>H200+H220+H212+H216</f>
        <v>0</v>
      </c>
      <c r="I199" s="6">
        <f>I200+I220+I212+I216</f>
        <v>0</v>
      </c>
      <c r="J199" s="6">
        <f>J200+J220+J212+J216</f>
        <v>0</v>
      </c>
    </row>
    <row r="200" spans="2:10" ht="57" customHeight="1" hidden="1">
      <c r="B200" s="4" t="s">
        <v>156</v>
      </c>
      <c r="C200" s="5" t="s">
        <v>12</v>
      </c>
      <c r="D200" s="5" t="s">
        <v>34</v>
      </c>
      <c r="E200" s="5" t="s">
        <v>106</v>
      </c>
      <c r="F200" s="5"/>
      <c r="G200" s="5"/>
      <c r="H200" s="6">
        <f>H204+H201</f>
        <v>0</v>
      </c>
      <c r="I200" s="6">
        <f>I204+I201</f>
        <v>0</v>
      </c>
      <c r="J200" s="6">
        <f>J204+J201</f>
        <v>0</v>
      </c>
    </row>
    <row r="201" spans="2:10" ht="51.75" customHeight="1" hidden="1">
      <c r="B201" s="1" t="s">
        <v>157</v>
      </c>
      <c r="C201" s="5" t="s">
        <v>12</v>
      </c>
      <c r="D201" s="5" t="s">
        <v>34</v>
      </c>
      <c r="E201" s="5" t="s">
        <v>106</v>
      </c>
      <c r="F201" s="5" t="s">
        <v>158</v>
      </c>
      <c r="G201" s="5"/>
      <c r="H201" s="6">
        <f aca="true" t="shared" si="27" ref="H201:J202">H202</f>
        <v>0</v>
      </c>
      <c r="I201" s="6">
        <f t="shared" si="27"/>
        <v>0</v>
      </c>
      <c r="J201" s="6">
        <f t="shared" si="27"/>
        <v>0</v>
      </c>
    </row>
    <row r="202" spans="2:10" ht="63.75" hidden="1">
      <c r="B202" s="10" t="s">
        <v>39</v>
      </c>
      <c r="C202" s="8" t="s">
        <v>12</v>
      </c>
      <c r="D202" s="8" t="s">
        <v>34</v>
      </c>
      <c r="E202" s="8" t="s">
        <v>106</v>
      </c>
      <c r="F202" s="8" t="s">
        <v>158</v>
      </c>
      <c r="G202" s="8" t="s">
        <v>17</v>
      </c>
      <c r="H202" s="9">
        <f t="shared" si="27"/>
        <v>0</v>
      </c>
      <c r="I202" s="9">
        <f t="shared" si="27"/>
        <v>0</v>
      </c>
      <c r="J202" s="9">
        <f t="shared" si="27"/>
        <v>0</v>
      </c>
    </row>
    <row r="203" spans="2:10" ht="25.5" hidden="1">
      <c r="B203" s="11" t="s">
        <v>40</v>
      </c>
      <c r="C203" s="8" t="s">
        <v>12</v>
      </c>
      <c r="D203" s="8" t="s">
        <v>34</v>
      </c>
      <c r="E203" s="8" t="s">
        <v>106</v>
      </c>
      <c r="F203" s="8" t="s">
        <v>158</v>
      </c>
      <c r="G203" s="8" t="s">
        <v>41</v>
      </c>
      <c r="H203" s="9"/>
      <c r="I203" s="9"/>
      <c r="J203" s="9"/>
    </row>
    <row r="204" spans="2:10" ht="27.75" customHeight="1" hidden="1">
      <c r="B204" s="4" t="s">
        <v>85</v>
      </c>
      <c r="C204" s="5" t="s">
        <v>12</v>
      </c>
      <c r="D204" s="5" t="s">
        <v>34</v>
      </c>
      <c r="E204" s="5" t="s">
        <v>106</v>
      </c>
      <c r="F204" s="5" t="s">
        <v>159</v>
      </c>
      <c r="G204" s="5"/>
      <c r="H204" s="6">
        <f>H205+H207+H209</f>
        <v>0</v>
      </c>
      <c r="I204" s="6">
        <f>I205+I207+I209</f>
        <v>0</v>
      </c>
      <c r="J204" s="6">
        <f>J205+J207+J209</f>
        <v>0</v>
      </c>
    </row>
    <row r="205" spans="2:10" ht="63.75" hidden="1">
      <c r="B205" s="10" t="s">
        <v>39</v>
      </c>
      <c r="C205" s="8" t="s">
        <v>12</v>
      </c>
      <c r="D205" s="8" t="s">
        <v>34</v>
      </c>
      <c r="E205" s="8" t="s">
        <v>106</v>
      </c>
      <c r="F205" s="8" t="s">
        <v>159</v>
      </c>
      <c r="G205" s="8" t="s">
        <v>17</v>
      </c>
      <c r="H205" s="9">
        <f>H206</f>
        <v>0</v>
      </c>
      <c r="I205" s="9">
        <f>I206</f>
        <v>0</v>
      </c>
      <c r="J205" s="9">
        <f>J206</f>
        <v>0</v>
      </c>
    </row>
    <row r="206" spans="2:10" ht="25.5" hidden="1">
      <c r="B206" s="11" t="s">
        <v>40</v>
      </c>
      <c r="C206" s="8" t="s">
        <v>12</v>
      </c>
      <c r="D206" s="8" t="s">
        <v>34</v>
      </c>
      <c r="E206" s="8" t="s">
        <v>106</v>
      </c>
      <c r="F206" s="8" t="s">
        <v>159</v>
      </c>
      <c r="G206" s="8" t="s">
        <v>41</v>
      </c>
      <c r="H206" s="9"/>
      <c r="I206" s="9"/>
      <c r="J206" s="9"/>
    </row>
    <row r="207" spans="2:10" ht="25.5" hidden="1">
      <c r="B207" s="11" t="s">
        <v>42</v>
      </c>
      <c r="C207" s="8" t="s">
        <v>12</v>
      </c>
      <c r="D207" s="8" t="s">
        <v>34</v>
      </c>
      <c r="E207" s="8" t="s">
        <v>106</v>
      </c>
      <c r="F207" s="8" t="s">
        <v>159</v>
      </c>
      <c r="G207" s="8" t="s">
        <v>43</v>
      </c>
      <c r="H207" s="9">
        <f>H208</f>
        <v>0</v>
      </c>
      <c r="I207" s="9">
        <f>I208</f>
        <v>0</v>
      </c>
      <c r="J207" s="9">
        <f>J208</f>
        <v>0</v>
      </c>
    </row>
    <row r="208" spans="2:10" ht="25.5" hidden="1">
      <c r="B208" s="11" t="s">
        <v>44</v>
      </c>
      <c r="C208" s="8" t="s">
        <v>12</v>
      </c>
      <c r="D208" s="8" t="s">
        <v>34</v>
      </c>
      <c r="E208" s="8" t="s">
        <v>106</v>
      </c>
      <c r="F208" s="8" t="s">
        <v>159</v>
      </c>
      <c r="G208" s="8" t="s">
        <v>45</v>
      </c>
      <c r="H208" s="9"/>
      <c r="I208" s="9"/>
      <c r="J208" s="9"/>
    </row>
    <row r="209" spans="2:10" ht="12.75" hidden="1">
      <c r="B209" s="21" t="s">
        <v>91</v>
      </c>
      <c r="C209" s="23" t="s">
        <v>12</v>
      </c>
      <c r="D209" s="23" t="s">
        <v>34</v>
      </c>
      <c r="E209" s="23" t="s">
        <v>106</v>
      </c>
      <c r="F209" s="23" t="s">
        <v>160</v>
      </c>
      <c r="G209" s="23"/>
      <c r="H209" s="24">
        <f aca="true" t="shared" si="28" ref="H209:J210">H210</f>
        <v>0</v>
      </c>
      <c r="I209" s="24">
        <f t="shared" si="28"/>
        <v>0</v>
      </c>
      <c r="J209" s="24">
        <f t="shared" si="28"/>
        <v>0</v>
      </c>
    </row>
    <row r="210" spans="2:10" ht="12.75" hidden="1">
      <c r="B210" s="15" t="s">
        <v>63</v>
      </c>
      <c r="C210" s="8" t="s">
        <v>12</v>
      </c>
      <c r="D210" s="8" t="s">
        <v>34</v>
      </c>
      <c r="E210" s="8" t="s">
        <v>106</v>
      </c>
      <c r="F210" s="23" t="s">
        <v>160</v>
      </c>
      <c r="G210" s="8" t="s">
        <v>47</v>
      </c>
      <c r="H210" s="9">
        <f t="shared" si="28"/>
        <v>0</v>
      </c>
      <c r="I210" s="9">
        <f t="shared" si="28"/>
        <v>0</v>
      </c>
      <c r="J210" s="9">
        <f t="shared" si="28"/>
        <v>0</v>
      </c>
    </row>
    <row r="211" spans="2:10" ht="12.75" hidden="1">
      <c r="B211" s="12" t="s">
        <v>48</v>
      </c>
      <c r="C211" s="8" t="s">
        <v>12</v>
      </c>
      <c r="D211" s="8" t="s">
        <v>34</v>
      </c>
      <c r="E211" s="8" t="s">
        <v>106</v>
      </c>
      <c r="F211" s="23" t="s">
        <v>160</v>
      </c>
      <c r="G211" s="8" t="s">
        <v>49</v>
      </c>
      <c r="H211" s="9"/>
      <c r="I211" s="9"/>
      <c r="J211" s="9"/>
    </row>
    <row r="212" spans="2:10" ht="12.75" hidden="1">
      <c r="B212" s="4" t="s">
        <v>161</v>
      </c>
      <c r="C212" s="5" t="s">
        <v>12</v>
      </c>
      <c r="D212" s="5" t="s">
        <v>34</v>
      </c>
      <c r="E212" s="5" t="s">
        <v>162</v>
      </c>
      <c r="F212" s="5"/>
      <c r="G212" s="5"/>
      <c r="H212" s="6">
        <f aca="true" t="shared" si="29" ref="H212:J214">H213</f>
        <v>0</v>
      </c>
      <c r="I212" s="6">
        <f t="shared" si="29"/>
        <v>0</v>
      </c>
      <c r="J212" s="6">
        <f t="shared" si="29"/>
        <v>0</v>
      </c>
    </row>
    <row r="213" spans="2:10" ht="38.25" hidden="1">
      <c r="B213" s="4" t="s">
        <v>163</v>
      </c>
      <c r="C213" s="5" t="s">
        <v>12</v>
      </c>
      <c r="D213" s="5" t="s">
        <v>34</v>
      </c>
      <c r="E213" s="5" t="s">
        <v>162</v>
      </c>
      <c r="F213" s="5" t="s">
        <v>164</v>
      </c>
      <c r="G213" s="5"/>
      <c r="H213" s="6">
        <f t="shared" si="29"/>
        <v>0</v>
      </c>
      <c r="I213" s="6">
        <f t="shared" si="29"/>
        <v>0</v>
      </c>
      <c r="J213" s="6">
        <f t="shared" si="29"/>
        <v>0</v>
      </c>
    </row>
    <row r="214" spans="2:10" ht="25.5" hidden="1">
      <c r="B214" s="11" t="s">
        <v>42</v>
      </c>
      <c r="C214" s="8" t="s">
        <v>12</v>
      </c>
      <c r="D214" s="8" t="s">
        <v>34</v>
      </c>
      <c r="E214" s="8" t="s">
        <v>162</v>
      </c>
      <c r="F214" s="8" t="s">
        <v>164</v>
      </c>
      <c r="G214" s="8" t="s">
        <v>43</v>
      </c>
      <c r="H214" s="9">
        <f t="shared" si="29"/>
        <v>0</v>
      </c>
      <c r="I214" s="9">
        <f t="shared" si="29"/>
        <v>0</v>
      </c>
      <c r="J214" s="9">
        <f t="shared" si="29"/>
        <v>0</v>
      </c>
    </row>
    <row r="215" spans="2:10" ht="25.5" hidden="1">
      <c r="B215" s="11" t="s">
        <v>44</v>
      </c>
      <c r="C215" s="8" t="s">
        <v>12</v>
      </c>
      <c r="D215" s="8" t="s">
        <v>34</v>
      </c>
      <c r="E215" s="8" t="s">
        <v>162</v>
      </c>
      <c r="F215" s="8" t="s">
        <v>164</v>
      </c>
      <c r="G215" s="8" t="s">
        <v>45</v>
      </c>
      <c r="H215" s="9"/>
      <c r="I215" s="9"/>
      <c r="J215" s="9"/>
    </row>
    <row r="216" spans="2:10" ht="18" customHeight="1" hidden="1">
      <c r="B216" s="26" t="s">
        <v>165</v>
      </c>
      <c r="C216" s="27" t="s">
        <v>12</v>
      </c>
      <c r="D216" s="27" t="s">
        <v>34</v>
      </c>
      <c r="E216" s="27" t="s">
        <v>52</v>
      </c>
      <c r="F216" s="27"/>
      <c r="G216" s="27"/>
      <c r="H216" s="6">
        <f>H217</f>
        <v>0</v>
      </c>
      <c r="I216" s="6">
        <f aca="true" t="shared" si="30" ref="I216:J218">I217</f>
        <v>0</v>
      </c>
      <c r="J216" s="6">
        <f t="shared" si="30"/>
        <v>0</v>
      </c>
    </row>
    <row r="217" spans="2:10" ht="29.25" customHeight="1" hidden="1">
      <c r="B217" s="26" t="s">
        <v>166</v>
      </c>
      <c r="C217" s="27" t="s">
        <v>12</v>
      </c>
      <c r="D217" s="27" t="s">
        <v>34</v>
      </c>
      <c r="E217" s="27" t="s">
        <v>52</v>
      </c>
      <c r="F217" s="27" t="s">
        <v>167</v>
      </c>
      <c r="G217" s="27"/>
      <c r="H217" s="6">
        <f>H218</f>
        <v>0</v>
      </c>
      <c r="I217" s="6">
        <f t="shared" si="30"/>
        <v>0</v>
      </c>
      <c r="J217" s="6">
        <f t="shared" si="30"/>
        <v>0</v>
      </c>
    </row>
    <row r="218" spans="2:10" ht="12.75" hidden="1">
      <c r="B218" s="28" t="s">
        <v>63</v>
      </c>
      <c r="C218" s="29" t="s">
        <v>12</v>
      </c>
      <c r="D218" s="29" t="s">
        <v>34</v>
      </c>
      <c r="E218" s="29" t="s">
        <v>52</v>
      </c>
      <c r="F218" s="29" t="s">
        <v>167</v>
      </c>
      <c r="G218" s="29" t="s">
        <v>47</v>
      </c>
      <c r="H218" s="9">
        <f>H219</f>
        <v>0</v>
      </c>
      <c r="I218" s="9">
        <f t="shared" si="30"/>
        <v>0</v>
      </c>
      <c r="J218" s="9">
        <f t="shared" si="30"/>
        <v>0</v>
      </c>
    </row>
    <row r="219" spans="2:10" ht="12.75" hidden="1">
      <c r="B219" s="28" t="s">
        <v>168</v>
      </c>
      <c r="C219" s="29" t="s">
        <v>12</v>
      </c>
      <c r="D219" s="29" t="s">
        <v>34</v>
      </c>
      <c r="E219" s="29" t="s">
        <v>52</v>
      </c>
      <c r="F219" s="29" t="s">
        <v>167</v>
      </c>
      <c r="G219" s="29" t="s">
        <v>169</v>
      </c>
      <c r="H219" s="9"/>
      <c r="I219" s="9"/>
      <c r="J219" s="9"/>
    </row>
    <row r="220" spans="2:10" ht="12.75" hidden="1">
      <c r="B220" s="4" t="s">
        <v>170</v>
      </c>
      <c r="C220" s="5" t="s">
        <v>12</v>
      </c>
      <c r="D220" s="5" t="s">
        <v>34</v>
      </c>
      <c r="E220" s="5" t="s">
        <v>115</v>
      </c>
      <c r="F220" s="5"/>
      <c r="G220" s="5"/>
      <c r="H220" s="6">
        <f>H221+H234+H231+H240+H228+H243</f>
        <v>0</v>
      </c>
      <c r="I220" s="6">
        <f>I221+I234+I231</f>
        <v>0</v>
      </c>
      <c r="J220" s="6">
        <f>J221+J234+J231</f>
        <v>0</v>
      </c>
    </row>
    <row r="221" spans="2:10" ht="116.25" customHeight="1" hidden="1">
      <c r="B221" s="22" t="s">
        <v>171</v>
      </c>
      <c r="C221" s="5" t="s">
        <v>12</v>
      </c>
      <c r="D221" s="5" t="s">
        <v>34</v>
      </c>
      <c r="E221" s="5" t="s">
        <v>115</v>
      </c>
      <c r="F221" s="5" t="s">
        <v>172</v>
      </c>
      <c r="G221" s="5"/>
      <c r="H221" s="6">
        <f>H222+H224+H237+H226</f>
        <v>0</v>
      </c>
      <c r="I221" s="6">
        <f>I222+I224+I237+I226</f>
        <v>0</v>
      </c>
      <c r="J221" s="6">
        <f>J222+J224+J237+J226</f>
        <v>0</v>
      </c>
    </row>
    <row r="222" spans="2:10" ht="66.75" customHeight="1" hidden="1">
      <c r="B222" s="10" t="s">
        <v>39</v>
      </c>
      <c r="C222" s="8" t="s">
        <v>12</v>
      </c>
      <c r="D222" s="8" t="s">
        <v>34</v>
      </c>
      <c r="E222" s="8" t="s">
        <v>115</v>
      </c>
      <c r="F222" s="8" t="s">
        <v>172</v>
      </c>
      <c r="G222" s="8" t="s">
        <v>17</v>
      </c>
      <c r="H222" s="9">
        <f>H223</f>
        <v>0</v>
      </c>
      <c r="I222" s="9">
        <f>I223</f>
        <v>0</v>
      </c>
      <c r="J222" s="9">
        <f>J223</f>
        <v>0</v>
      </c>
    </row>
    <row r="223" spans="2:10" ht="25.5" hidden="1">
      <c r="B223" s="11" t="s">
        <v>40</v>
      </c>
      <c r="C223" s="8" t="s">
        <v>12</v>
      </c>
      <c r="D223" s="8" t="s">
        <v>34</v>
      </c>
      <c r="E223" s="8" t="s">
        <v>115</v>
      </c>
      <c r="F223" s="8" t="s">
        <v>172</v>
      </c>
      <c r="G223" s="8" t="s">
        <v>41</v>
      </c>
      <c r="H223" s="9"/>
      <c r="I223" s="9"/>
      <c r="J223" s="9"/>
    </row>
    <row r="224" spans="2:10" ht="25.5" hidden="1">
      <c r="B224" s="11" t="s">
        <v>42</v>
      </c>
      <c r="C224" s="8" t="s">
        <v>12</v>
      </c>
      <c r="D224" s="8" t="s">
        <v>34</v>
      </c>
      <c r="E224" s="8" t="s">
        <v>115</v>
      </c>
      <c r="F224" s="8" t="s">
        <v>172</v>
      </c>
      <c r="G224" s="8" t="s">
        <v>43</v>
      </c>
      <c r="H224" s="9">
        <f>H225</f>
        <v>0</v>
      </c>
      <c r="I224" s="9">
        <f>I225</f>
        <v>0</v>
      </c>
      <c r="J224" s="9">
        <f>J225</f>
        <v>0</v>
      </c>
    </row>
    <row r="225" spans="2:10" ht="25.5" hidden="1">
      <c r="B225" s="11" t="s">
        <v>44</v>
      </c>
      <c r="C225" s="8" t="s">
        <v>12</v>
      </c>
      <c r="D225" s="8" t="s">
        <v>34</v>
      </c>
      <c r="E225" s="8" t="s">
        <v>115</v>
      </c>
      <c r="F225" s="8" t="s">
        <v>172</v>
      </c>
      <c r="G225" s="8" t="s">
        <v>45</v>
      </c>
      <c r="H225" s="9"/>
      <c r="I225" s="9"/>
      <c r="J225" s="9"/>
    </row>
    <row r="226" spans="2:10" ht="12.75" hidden="1">
      <c r="B226" s="15" t="s">
        <v>173</v>
      </c>
      <c r="C226" s="8" t="s">
        <v>12</v>
      </c>
      <c r="D226" s="8" t="s">
        <v>34</v>
      </c>
      <c r="E226" s="8" t="s">
        <v>115</v>
      </c>
      <c r="F226" s="8" t="s">
        <v>172</v>
      </c>
      <c r="G226" s="8" t="s">
        <v>147</v>
      </c>
      <c r="H226" s="9">
        <f>H227</f>
        <v>0</v>
      </c>
      <c r="I226" s="9">
        <f>I227</f>
        <v>0</v>
      </c>
      <c r="J226" s="9">
        <f>J227</f>
        <v>0</v>
      </c>
    </row>
    <row r="227" spans="2:10" ht="12.75" hidden="1">
      <c r="B227" s="15" t="s">
        <v>20</v>
      </c>
      <c r="C227" s="8" t="s">
        <v>12</v>
      </c>
      <c r="D227" s="8" t="s">
        <v>34</v>
      </c>
      <c r="E227" s="8" t="s">
        <v>115</v>
      </c>
      <c r="F227" s="8" t="s">
        <v>172</v>
      </c>
      <c r="G227" s="8" t="s">
        <v>174</v>
      </c>
      <c r="H227" s="9"/>
      <c r="I227" s="9"/>
      <c r="J227" s="9"/>
    </row>
    <row r="228" spans="2:10" ht="27.75" customHeight="1" hidden="1">
      <c r="B228" s="4" t="s">
        <v>691</v>
      </c>
      <c r="C228" s="5" t="s">
        <v>12</v>
      </c>
      <c r="D228" s="5" t="s">
        <v>34</v>
      </c>
      <c r="E228" s="5" t="s">
        <v>115</v>
      </c>
      <c r="F228" s="5" t="s">
        <v>692</v>
      </c>
      <c r="G228" s="5"/>
      <c r="H228" s="6">
        <f>H229</f>
        <v>0</v>
      </c>
      <c r="I228" s="9"/>
      <c r="J228" s="9"/>
    </row>
    <row r="229" spans="2:10" ht="25.5" hidden="1">
      <c r="B229" s="15" t="s">
        <v>56</v>
      </c>
      <c r="C229" s="8" t="s">
        <v>12</v>
      </c>
      <c r="D229" s="8" t="s">
        <v>34</v>
      </c>
      <c r="E229" s="8" t="s">
        <v>115</v>
      </c>
      <c r="F229" s="8" t="s">
        <v>692</v>
      </c>
      <c r="G229" s="8" t="s">
        <v>57</v>
      </c>
      <c r="H229" s="9">
        <f>H230</f>
        <v>0</v>
      </c>
      <c r="I229" s="9"/>
      <c r="J229" s="9"/>
    </row>
    <row r="230" spans="2:10" ht="12.75" hidden="1">
      <c r="B230" s="20" t="s">
        <v>58</v>
      </c>
      <c r="C230" s="8" t="s">
        <v>12</v>
      </c>
      <c r="D230" s="8" t="s">
        <v>34</v>
      </c>
      <c r="E230" s="8" t="s">
        <v>115</v>
      </c>
      <c r="F230" s="8" t="s">
        <v>692</v>
      </c>
      <c r="G230" s="8" t="s">
        <v>59</v>
      </c>
      <c r="H230" s="9"/>
      <c r="I230" s="9"/>
      <c r="J230" s="9"/>
    </row>
    <row r="231" spans="2:10" ht="25.5" hidden="1">
      <c r="B231" s="4" t="s">
        <v>118</v>
      </c>
      <c r="C231" s="5" t="s">
        <v>12</v>
      </c>
      <c r="D231" s="5" t="s">
        <v>34</v>
      </c>
      <c r="E231" s="5" t="s">
        <v>115</v>
      </c>
      <c r="F231" s="5" t="s">
        <v>175</v>
      </c>
      <c r="G231" s="5"/>
      <c r="H231" s="6">
        <f aca="true" t="shared" si="31" ref="H231:J232">H232</f>
        <v>0</v>
      </c>
      <c r="I231" s="6">
        <f t="shared" si="31"/>
        <v>0</v>
      </c>
      <c r="J231" s="6">
        <f t="shared" si="31"/>
        <v>0</v>
      </c>
    </row>
    <row r="232" spans="2:10" ht="25.5" hidden="1">
      <c r="B232" s="11" t="s">
        <v>42</v>
      </c>
      <c r="C232" s="8" t="s">
        <v>12</v>
      </c>
      <c r="D232" s="8" t="s">
        <v>34</v>
      </c>
      <c r="E232" s="8" t="s">
        <v>115</v>
      </c>
      <c r="F232" s="8" t="s">
        <v>175</v>
      </c>
      <c r="G232" s="8" t="s">
        <v>43</v>
      </c>
      <c r="H232" s="9">
        <f t="shared" si="31"/>
        <v>0</v>
      </c>
      <c r="I232" s="9">
        <f t="shared" si="31"/>
        <v>0</v>
      </c>
      <c r="J232" s="9">
        <f t="shared" si="31"/>
        <v>0</v>
      </c>
    </row>
    <row r="233" spans="2:10" ht="25.5" hidden="1">
      <c r="B233" s="11" t="s">
        <v>44</v>
      </c>
      <c r="C233" s="8" t="s">
        <v>12</v>
      </c>
      <c r="D233" s="8" t="s">
        <v>34</v>
      </c>
      <c r="E233" s="8" t="s">
        <v>115</v>
      </c>
      <c r="F233" s="8" t="s">
        <v>175</v>
      </c>
      <c r="G233" s="8" t="s">
        <v>45</v>
      </c>
      <c r="H233" s="9"/>
      <c r="I233" s="9"/>
      <c r="J233" s="9"/>
    </row>
    <row r="234" spans="2:10" ht="33" customHeight="1" hidden="1">
      <c r="B234" s="4" t="s">
        <v>176</v>
      </c>
      <c r="C234" s="5" t="s">
        <v>12</v>
      </c>
      <c r="D234" s="5" t="s">
        <v>34</v>
      </c>
      <c r="E234" s="5" t="s">
        <v>115</v>
      </c>
      <c r="F234" s="5" t="s">
        <v>177</v>
      </c>
      <c r="G234" s="5"/>
      <c r="H234" s="6">
        <f aca="true" t="shared" si="32" ref="H234:J235">H235</f>
        <v>0</v>
      </c>
      <c r="I234" s="6">
        <f t="shared" si="32"/>
        <v>0</v>
      </c>
      <c r="J234" s="6">
        <f t="shared" si="32"/>
        <v>0</v>
      </c>
    </row>
    <row r="235" spans="2:10" ht="28.5" customHeight="1" hidden="1">
      <c r="B235" s="15" t="s">
        <v>56</v>
      </c>
      <c r="C235" s="8" t="s">
        <v>12</v>
      </c>
      <c r="D235" s="8" t="s">
        <v>34</v>
      </c>
      <c r="E235" s="8" t="s">
        <v>115</v>
      </c>
      <c r="F235" s="8" t="s">
        <v>177</v>
      </c>
      <c r="G235" s="8" t="s">
        <v>57</v>
      </c>
      <c r="H235" s="9">
        <f t="shared" si="32"/>
        <v>0</v>
      </c>
      <c r="I235" s="9">
        <f t="shared" si="32"/>
        <v>0</v>
      </c>
      <c r="J235" s="9">
        <f t="shared" si="32"/>
        <v>0</v>
      </c>
    </row>
    <row r="236" spans="2:10" ht="15" customHeight="1" hidden="1">
      <c r="B236" s="20" t="s">
        <v>58</v>
      </c>
      <c r="C236" s="8" t="s">
        <v>12</v>
      </c>
      <c r="D236" s="8" t="s">
        <v>34</v>
      </c>
      <c r="E236" s="8" t="s">
        <v>115</v>
      </c>
      <c r="F236" s="8" t="s">
        <v>177</v>
      </c>
      <c r="G236" s="8" t="s">
        <v>59</v>
      </c>
      <c r="H236" s="9"/>
      <c r="I236" s="9"/>
      <c r="J236" s="9"/>
    </row>
    <row r="237" spans="2:10" ht="12.75" hidden="1">
      <c r="B237" s="15" t="s">
        <v>63</v>
      </c>
      <c r="C237" s="8" t="s">
        <v>12</v>
      </c>
      <c r="D237" s="8" t="s">
        <v>34</v>
      </c>
      <c r="E237" s="8" t="s">
        <v>115</v>
      </c>
      <c r="F237" s="8" t="s">
        <v>172</v>
      </c>
      <c r="G237" s="8" t="s">
        <v>47</v>
      </c>
      <c r="H237" s="9">
        <f>H238+H239</f>
        <v>0</v>
      </c>
      <c r="I237" s="9">
        <f>I238+I239</f>
        <v>0</v>
      </c>
      <c r="J237" s="9">
        <f>J238+J239</f>
        <v>0</v>
      </c>
    </row>
    <row r="238" spans="2:10" ht="25.5" hidden="1">
      <c r="B238" s="15" t="s">
        <v>178</v>
      </c>
      <c r="C238" s="8" t="s">
        <v>12</v>
      </c>
      <c r="D238" s="8" t="s">
        <v>34</v>
      </c>
      <c r="E238" s="8" t="s">
        <v>115</v>
      </c>
      <c r="F238" s="8" t="s">
        <v>172</v>
      </c>
      <c r="G238" s="8" t="s">
        <v>179</v>
      </c>
      <c r="H238" s="9"/>
      <c r="I238" s="9"/>
      <c r="J238" s="9"/>
    </row>
    <row r="239" spans="2:10" ht="12.75" hidden="1">
      <c r="B239" s="15" t="s">
        <v>180</v>
      </c>
      <c r="C239" s="8" t="s">
        <v>12</v>
      </c>
      <c r="D239" s="8" t="s">
        <v>34</v>
      </c>
      <c r="E239" s="8" t="s">
        <v>115</v>
      </c>
      <c r="F239" s="8" t="s">
        <v>172</v>
      </c>
      <c r="G239" s="8" t="s">
        <v>181</v>
      </c>
      <c r="H239" s="9"/>
      <c r="I239" s="9"/>
      <c r="J239" s="9"/>
    </row>
    <row r="240" spans="2:10" ht="32.25" customHeight="1" hidden="1">
      <c r="B240" s="4" t="s">
        <v>667</v>
      </c>
      <c r="C240" s="5" t="s">
        <v>12</v>
      </c>
      <c r="D240" s="5" t="s">
        <v>34</v>
      </c>
      <c r="E240" s="5" t="s">
        <v>115</v>
      </c>
      <c r="F240" s="5" t="s">
        <v>668</v>
      </c>
      <c r="G240" s="5"/>
      <c r="H240" s="6">
        <f aca="true" t="shared" si="33" ref="H240:J241">H241</f>
        <v>0</v>
      </c>
      <c r="I240" s="6">
        <f t="shared" si="33"/>
        <v>0</v>
      </c>
      <c r="J240" s="6">
        <f t="shared" si="33"/>
        <v>0</v>
      </c>
    </row>
    <row r="241" spans="2:10" ht="25.5" hidden="1">
      <c r="B241" s="11" t="s">
        <v>42</v>
      </c>
      <c r="C241" s="8" t="s">
        <v>12</v>
      </c>
      <c r="D241" s="8" t="s">
        <v>34</v>
      </c>
      <c r="E241" s="8" t="s">
        <v>115</v>
      </c>
      <c r="F241" s="8" t="s">
        <v>668</v>
      </c>
      <c r="G241" s="8" t="s">
        <v>43</v>
      </c>
      <c r="H241" s="9">
        <f t="shared" si="33"/>
        <v>0</v>
      </c>
      <c r="I241" s="9">
        <f t="shared" si="33"/>
        <v>0</v>
      </c>
      <c r="J241" s="9">
        <f t="shared" si="33"/>
        <v>0</v>
      </c>
    </row>
    <row r="242" spans="2:10" ht="30" customHeight="1" hidden="1">
      <c r="B242" s="11" t="s">
        <v>44</v>
      </c>
      <c r="C242" s="8" t="s">
        <v>12</v>
      </c>
      <c r="D242" s="8" t="s">
        <v>34</v>
      </c>
      <c r="E242" s="8" t="s">
        <v>115</v>
      </c>
      <c r="F242" s="8" t="s">
        <v>668</v>
      </c>
      <c r="G242" s="8" t="s">
        <v>45</v>
      </c>
      <c r="H242" s="9">
        <v>0</v>
      </c>
      <c r="I242" s="9"/>
      <c r="J242" s="9"/>
    </row>
    <row r="243" spans="2:10" ht="32.25" customHeight="1" hidden="1">
      <c r="B243" s="4" t="s">
        <v>691</v>
      </c>
      <c r="C243" s="5" t="s">
        <v>12</v>
      </c>
      <c r="D243" s="5" t="s">
        <v>34</v>
      </c>
      <c r="E243" s="5" t="s">
        <v>115</v>
      </c>
      <c r="F243" s="5" t="s">
        <v>726</v>
      </c>
      <c r="G243" s="5"/>
      <c r="H243" s="6">
        <f>H244</f>
        <v>0</v>
      </c>
      <c r="I243" s="9"/>
      <c r="J243" s="9"/>
    </row>
    <row r="244" spans="2:10" ht="30" customHeight="1" hidden="1">
      <c r="B244" s="15" t="s">
        <v>56</v>
      </c>
      <c r="C244" s="8" t="s">
        <v>12</v>
      </c>
      <c r="D244" s="8" t="s">
        <v>34</v>
      </c>
      <c r="E244" s="8" t="s">
        <v>115</v>
      </c>
      <c r="F244" s="8" t="s">
        <v>726</v>
      </c>
      <c r="G244" s="8" t="s">
        <v>57</v>
      </c>
      <c r="H244" s="9">
        <f>H245</f>
        <v>0</v>
      </c>
      <c r="I244" s="9"/>
      <c r="J244" s="9"/>
    </row>
    <row r="245" spans="2:10" ht="20.25" customHeight="1" hidden="1">
      <c r="B245" s="20" t="s">
        <v>58</v>
      </c>
      <c r="C245" s="8" t="s">
        <v>12</v>
      </c>
      <c r="D245" s="8" t="s">
        <v>34</v>
      </c>
      <c r="E245" s="8" t="s">
        <v>115</v>
      </c>
      <c r="F245" s="8" t="s">
        <v>726</v>
      </c>
      <c r="G245" s="8" t="s">
        <v>59</v>
      </c>
      <c r="H245" s="9"/>
      <c r="I245" s="9"/>
      <c r="J245" s="9"/>
    </row>
    <row r="246" spans="2:10" ht="12.75" hidden="1">
      <c r="B246" s="26" t="s">
        <v>182</v>
      </c>
      <c r="C246" s="30" t="s">
        <v>12</v>
      </c>
      <c r="D246" s="30" t="s">
        <v>68</v>
      </c>
      <c r="E246" s="30"/>
      <c r="F246" s="27"/>
      <c r="G246" s="27"/>
      <c r="H246" s="6">
        <f>H247</f>
        <v>0</v>
      </c>
      <c r="I246" s="6">
        <f aca="true" t="shared" si="34" ref="I246:J249">I247</f>
        <v>0</v>
      </c>
      <c r="J246" s="6">
        <f t="shared" si="34"/>
        <v>0</v>
      </c>
    </row>
    <row r="247" spans="2:10" ht="12.75" hidden="1">
      <c r="B247" s="26" t="s">
        <v>183</v>
      </c>
      <c r="C247" s="30" t="s">
        <v>12</v>
      </c>
      <c r="D247" s="30" t="s">
        <v>68</v>
      </c>
      <c r="E247" s="30" t="s">
        <v>36</v>
      </c>
      <c r="F247" s="27"/>
      <c r="G247" s="27"/>
      <c r="H247" s="6">
        <f>H248</f>
        <v>0</v>
      </c>
      <c r="I247" s="6">
        <f t="shared" si="34"/>
        <v>0</v>
      </c>
      <c r="J247" s="6">
        <f t="shared" si="34"/>
        <v>0</v>
      </c>
    </row>
    <row r="248" spans="2:10" ht="42.75" customHeight="1" hidden="1">
      <c r="B248" s="26" t="s">
        <v>184</v>
      </c>
      <c r="C248" s="30" t="s">
        <v>12</v>
      </c>
      <c r="D248" s="30" t="s">
        <v>68</v>
      </c>
      <c r="E248" s="30" t="s">
        <v>36</v>
      </c>
      <c r="F248" s="30" t="s">
        <v>185</v>
      </c>
      <c r="G248" s="27"/>
      <c r="H248" s="6">
        <f>H249</f>
        <v>0</v>
      </c>
      <c r="I248" s="6">
        <f t="shared" si="34"/>
        <v>0</v>
      </c>
      <c r="J248" s="6">
        <f t="shared" si="34"/>
        <v>0</v>
      </c>
    </row>
    <row r="249" spans="2:10" ht="12.75" hidden="1">
      <c r="B249" s="31" t="s">
        <v>153</v>
      </c>
      <c r="C249" s="32" t="s">
        <v>12</v>
      </c>
      <c r="D249" s="29" t="s">
        <v>68</v>
      </c>
      <c r="E249" s="29" t="s">
        <v>36</v>
      </c>
      <c r="F249" s="29" t="s">
        <v>185</v>
      </c>
      <c r="G249" s="29" t="s">
        <v>147</v>
      </c>
      <c r="H249" s="9">
        <f>H250</f>
        <v>0</v>
      </c>
      <c r="I249" s="9">
        <f t="shared" si="34"/>
        <v>0</v>
      </c>
      <c r="J249" s="9">
        <f t="shared" si="34"/>
        <v>0</v>
      </c>
    </row>
    <row r="250" spans="2:10" ht="12.75" hidden="1">
      <c r="B250" s="31" t="s">
        <v>186</v>
      </c>
      <c r="C250" s="32" t="s">
        <v>12</v>
      </c>
      <c r="D250" s="29" t="s">
        <v>68</v>
      </c>
      <c r="E250" s="29" t="s">
        <v>36</v>
      </c>
      <c r="F250" s="29" t="s">
        <v>185</v>
      </c>
      <c r="G250" s="29" t="s">
        <v>187</v>
      </c>
      <c r="H250" s="9"/>
      <c r="I250" s="9"/>
      <c r="J250" s="9"/>
    </row>
    <row r="251" spans="2:10" ht="25.5">
      <c r="B251" s="4" t="s">
        <v>188</v>
      </c>
      <c r="C251" s="5" t="s">
        <v>12</v>
      </c>
      <c r="D251" s="5" t="s">
        <v>36</v>
      </c>
      <c r="E251" s="5"/>
      <c r="F251" s="5"/>
      <c r="G251" s="5"/>
      <c r="H251" s="6">
        <f>H252+H260</f>
        <v>200000</v>
      </c>
      <c r="I251" s="6">
        <f>I252+I260</f>
        <v>0</v>
      </c>
      <c r="J251" s="6">
        <f>J252+J260</f>
        <v>0</v>
      </c>
    </row>
    <row r="252" spans="2:10" ht="38.25">
      <c r="B252" s="4" t="s">
        <v>189</v>
      </c>
      <c r="C252" s="5" t="s">
        <v>12</v>
      </c>
      <c r="D252" s="5" t="s">
        <v>36</v>
      </c>
      <c r="E252" s="5" t="s">
        <v>82</v>
      </c>
      <c r="F252" s="5"/>
      <c r="G252" s="5"/>
      <c r="H252" s="6">
        <f>H253</f>
        <v>200000</v>
      </c>
      <c r="I252" s="6">
        <f>I253</f>
        <v>0</v>
      </c>
      <c r="J252" s="6">
        <f>J253</f>
        <v>0</v>
      </c>
    </row>
    <row r="253" spans="2:10" ht="12.75">
      <c r="B253" s="4" t="s">
        <v>190</v>
      </c>
      <c r="C253" s="5" t="s">
        <v>12</v>
      </c>
      <c r="D253" s="5" t="s">
        <v>36</v>
      </c>
      <c r="E253" s="5" t="s">
        <v>82</v>
      </c>
      <c r="F253" s="5" t="s">
        <v>191</v>
      </c>
      <c r="G253" s="5"/>
      <c r="H253" s="6">
        <f>H254+H256+H258</f>
        <v>200000</v>
      </c>
      <c r="I253" s="6">
        <f>I254+I256+I258</f>
        <v>0</v>
      </c>
      <c r="J253" s="6">
        <f>J254+J256+J258</f>
        <v>0</v>
      </c>
    </row>
    <row r="254" spans="2:10" ht="63.75" hidden="1">
      <c r="B254" s="10" t="s">
        <v>39</v>
      </c>
      <c r="C254" s="8" t="s">
        <v>12</v>
      </c>
      <c r="D254" s="8" t="s">
        <v>36</v>
      </c>
      <c r="E254" s="8" t="s">
        <v>82</v>
      </c>
      <c r="F254" s="8" t="s">
        <v>191</v>
      </c>
      <c r="G254" s="8" t="s">
        <v>17</v>
      </c>
      <c r="H254" s="9">
        <f>H255</f>
        <v>0</v>
      </c>
      <c r="I254" s="9">
        <f>I255</f>
        <v>0</v>
      </c>
      <c r="J254" s="9">
        <f>J255</f>
        <v>0</v>
      </c>
    </row>
    <row r="255" spans="2:10" ht="12.75" hidden="1">
      <c r="B255" s="33" t="s">
        <v>192</v>
      </c>
      <c r="C255" s="8" t="s">
        <v>12</v>
      </c>
      <c r="D255" s="8" t="s">
        <v>36</v>
      </c>
      <c r="E255" s="8" t="s">
        <v>82</v>
      </c>
      <c r="F255" s="8" t="s">
        <v>191</v>
      </c>
      <c r="G255" s="8" t="s">
        <v>193</v>
      </c>
      <c r="H255" s="9"/>
      <c r="I255" s="9"/>
      <c r="J255" s="9"/>
    </row>
    <row r="256" spans="2:10" ht="25.5">
      <c r="B256" s="11" t="s">
        <v>42</v>
      </c>
      <c r="C256" s="8" t="s">
        <v>12</v>
      </c>
      <c r="D256" s="8" t="s">
        <v>36</v>
      </c>
      <c r="E256" s="8" t="s">
        <v>82</v>
      </c>
      <c r="F256" s="8" t="s">
        <v>191</v>
      </c>
      <c r="G256" s="8" t="s">
        <v>43</v>
      </c>
      <c r="H256" s="9">
        <f>H257</f>
        <v>200000</v>
      </c>
      <c r="I256" s="9">
        <f>I257</f>
        <v>0</v>
      </c>
      <c r="J256" s="9">
        <f>J257</f>
        <v>0</v>
      </c>
    </row>
    <row r="257" spans="2:10" ht="25.5">
      <c r="B257" s="11" t="s">
        <v>44</v>
      </c>
      <c r="C257" s="8" t="s">
        <v>12</v>
      </c>
      <c r="D257" s="8" t="s">
        <v>36</v>
      </c>
      <c r="E257" s="8" t="s">
        <v>82</v>
      </c>
      <c r="F257" s="8" t="s">
        <v>191</v>
      </c>
      <c r="G257" s="8" t="s">
        <v>45</v>
      </c>
      <c r="H257" s="9">
        <v>200000</v>
      </c>
      <c r="I257" s="9"/>
      <c r="J257" s="9"/>
    </row>
    <row r="258" spans="2:10" ht="12.75" hidden="1">
      <c r="B258" s="15" t="s">
        <v>63</v>
      </c>
      <c r="C258" s="8" t="s">
        <v>12</v>
      </c>
      <c r="D258" s="8" t="s">
        <v>36</v>
      </c>
      <c r="E258" s="8" t="s">
        <v>82</v>
      </c>
      <c r="F258" s="8" t="s">
        <v>191</v>
      </c>
      <c r="G258" s="8" t="s">
        <v>47</v>
      </c>
      <c r="H258" s="9">
        <f>H259</f>
        <v>0</v>
      </c>
      <c r="I258" s="9">
        <f>I259</f>
        <v>0</v>
      </c>
      <c r="J258" s="9">
        <f>J259</f>
        <v>0</v>
      </c>
    </row>
    <row r="259" spans="2:10" ht="12.75" hidden="1">
      <c r="B259" s="12" t="s">
        <v>48</v>
      </c>
      <c r="C259" s="8" t="s">
        <v>12</v>
      </c>
      <c r="D259" s="8" t="s">
        <v>36</v>
      </c>
      <c r="E259" s="8" t="s">
        <v>82</v>
      </c>
      <c r="F259" s="8" t="s">
        <v>191</v>
      </c>
      <c r="G259" s="8" t="s">
        <v>49</v>
      </c>
      <c r="H259" s="9"/>
      <c r="I259" s="9"/>
      <c r="J259" s="9"/>
    </row>
    <row r="260" spans="2:10" ht="27.75" customHeight="1" hidden="1">
      <c r="B260" s="4" t="s">
        <v>194</v>
      </c>
      <c r="C260" s="5" t="s">
        <v>12</v>
      </c>
      <c r="D260" s="5" t="s">
        <v>36</v>
      </c>
      <c r="E260" s="5" t="s">
        <v>142</v>
      </c>
      <c r="F260" s="5"/>
      <c r="G260" s="5"/>
      <c r="H260" s="6">
        <f>H261+H264</f>
        <v>0</v>
      </c>
      <c r="I260" s="6">
        <f>I261+I264</f>
        <v>0</v>
      </c>
      <c r="J260" s="6">
        <f>J261+J264</f>
        <v>0</v>
      </c>
    </row>
    <row r="261" spans="2:10" ht="30" customHeight="1" hidden="1">
      <c r="B261" s="4" t="s">
        <v>195</v>
      </c>
      <c r="C261" s="5" t="s">
        <v>12</v>
      </c>
      <c r="D261" s="5" t="s">
        <v>36</v>
      </c>
      <c r="E261" s="5" t="s">
        <v>142</v>
      </c>
      <c r="F261" s="5" t="s">
        <v>196</v>
      </c>
      <c r="G261" s="5"/>
      <c r="H261" s="6">
        <f aca="true" t="shared" si="35" ref="H261:J262">H262</f>
        <v>0</v>
      </c>
      <c r="I261" s="6">
        <f t="shared" si="35"/>
        <v>0</v>
      </c>
      <c r="J261" s="6">
        <f t="shared" si="35"/>
        <v>0</v>
      </c>
    </row>
    <row r="262" spans="2:10" ht="25.5" hidden="1">
      <c r="B262" s="11" t="s">
        <v>42</v>
      </c>
      <c r="C262" s="8" t="s">
        <v>12</v>
      </c>
      <c r="D262" s="8" t="s">
        <v>36</v>
      </c>
      <c r="E262" s="8" t="s">
        <v>142</v>
      </c>
      <c r="F262" s="8" t="s">
        <v>196</v>
      </c>
      <c r="G262" s="8" t="s">
        <v>43</v>
      </c>
      <c r="H262" s="9">
        <f t="shared" si="35"/>
        <v>0</v>
      </c>
      <c r="I262" s="9">
        <f t="shared" si="35"/>
        <v>0</v>
      </c>
      <c r="J262" s="9">
        <f t="shared" si="35"/>
        <v>0</v>
      </c>
    </row>
    <row r="263" spans="2:10" ht="25.5" hidden="1">
      <c r="B263" s="11" t="s">
        <v>44</v>
      </c>
      <c r="C263" s="8" t="s">
        <v>12</v>
      </c>
      <c r="D263" s="8" t="s">
        <v>36</v>
      </c>
      <c r="E263" s="8" t="s">
        <v>142</v>
      </c>
      <c r="F263" s="8" t="s">
        <v>196</v>
      </c>
      <c r="G263" s="8" t="s">
        <v>45</v>
      </c>
      <c r="H263" s="9"/>
      <c r="I263" s="9"/>
      <c r="J263" s="9"/>
    </row>
    <row r="264" spans="2:10" ht="65.25" customHeight="1" hidden="1">
      <c r="B264" s="4" t="s">
        <v>197</v>
      </c>
      <c r="C264" s="5" t="s">
        <v>12</v>
      </c>
      <c r="D264" s="5" t="s">
        <v>36</v>
      </c>
      <c r="E264" s="5" t="s">
        <v>142</v>
      </c>
      <c r="F264" s="5" t="s">
        <v>198</v>
      </c>
      <c r="G264" s="5"/>
      <c r="H264" s="6">
        <f aca="true" t="shared" si="36" ref="H264:J265">H265</f>
        <v>0</v>
      </c>
      <c r="I264" s="6">
        <f t="shared" si="36"/>
        <v>0</v>
      </c>
      <c r="J264" s="6">
        <f t="shared" si="36"/>
        <v>0</v>
      </c>
    </row>
    <row r="265" spans="2:10" ht="25.5" hidden="1">
      <c r="B265" s="11" t="s">
        <v>42</v>
      </c>
      <c r="C265" s="8" t="s">
        <v>12</v>
      </c>
      <c r="D265" s="8" t="s">
        <v>36</v>
      </c>
      <c r="E265" s="8" t="s">
        <v>142</v>
      </c>
      <c r="F265" s="8" t="s">
        <v>198</v>
      </c>
      <c r="G265" s="8" t="s">
        <v>43</v>
      </c>
      <c r="H265" s="9">
        <f t="shared" si="36"/>
        <v>0</v>
      </c>
      <c r="I265" s="9">
        <f t="shared" si="36"/>
        <v>0</v>
      </c>
      <c r="J265" s="9">
        <f t="shared" si="36"/>
        <v>0</v>
      </c>
    </row>
    <row r="266" spans="2:10" ht="25.5" hidden="1">
      <c r="B266" s="11" t="s">
        <v>44</v>
      </c>
      <c r="C266" s="8" t="s">
        <v>12</v>
      </c>
      <c r="D266" s="8" t="s">
        <v>36</v>
      </c>
      <c r="E266" s="8" t="s">
        <v>142</v>
      </c>
      <c r="F266" s="8" t="s">
        <v>198</v>
      </c>
      <c r="G266" s="8" t="s">
        <v>45</v>
      </c>
      <c r="H266" s="9"/>
      <c r="I266" s="9"/>
      <c r="J266" s="9"/>
    </row>
    <row r="267" spans="2:10" ht="12.75" hidden="1">
      <c r="B267" s="4" t="s">
        <v>124</v>
      </c>
      <c r="C267" s="5" t="s">
        <v>12</v>
      </c>
      <c r="D267" s="5" t="s">
        <v>106</v>
      </c>
      <c r="E267" s="5"/>
      <c r="F267" s="5"/>
      <c r="G267" s="5"/>
      <c r="H267" s="6">
        <f>H268+H291+H278+H282</f>
        <v>0</v>
      </c>
      <c r="I267" s="6">
        <f>I268+I291+I278+I282</f>
        <v>0</v>
      </c>
      <c r="J267" s="6">
        <f>J268+J291+J278+J282</f>
        <v>0</v>
      </c>
    </row>
    <row r="268" spans="2:10" ht="12.75" hidden="1">
      <c r="B268" s="4" t="s">
        <v>199</v>
      </c>
      <c r="C268" s="5" t="s">
        <v>12</v>
      </c>
      <c r="D268" s="5" t="s">
        <v>106</v>
      </c>
      <c r="E268" s="5" t="s">
        <v>162</v>
      </c>
      <c r="F268" s="5"/>
      <c r="G268" s="5"/>
      <c r="H268" s="6">
        <f>H272+H269+H275</f>
        <v>0</v>
      </c>
      <c r="I268" s="6">
        <f>I272+I269+I275</f>
        <v>0</v>
      </c>
      <c r="J268" s="6">
        <f>J272+J269+J275</f>
        <v>0</v>
      </c>
    </row>
    <row r="269" spans="2:10" ht="12.75" hidden="1">
      <c r="B269" s="4" t="s">
        <v>200</v>
      </c>
      <c r="C269" s="5" t="s">
        <v>12</v>
      </c>
      <c r="D269" s="5" t="s">
        <v>106</v>
      </c>
      <c r="E269" s="5" t="s">
        <v>162</v>
      </c>
      <c r="F269" s="5" t="s">
        <v>201</v>
      </c>
      <c r="G269" s="5"/>
      <c r="H269" s="6">
        <f aca="true" t="shared" si="37" ref="H269:J270">H270</f>
        <v>0</v>
      </c>
      <c r="I269" s="6">
        <f t="shared" si="37"/>
        <v>0</v>
      </c>
      <c r="J269" s="6">
        <f t="shared" si="37"/>
        <v>0</v>
      </c>
    </row>
    <row r="270" spans="2:10" ht="12.75" hidden="1">
      <c r="B270" s="15" t="s">
        <v>46</v>
      </c>
      <c r="C270" s="8" t="s">
        <v>12</v>
      </c>
      <c r="D270" s="8" t="s">
        <v>106</v>
      </c>
      <c r="E270" s="8" t="s">
        <v>162</v>
      </c>
      <c r="F270" s="8" t="s">
        <v>201</v>
      </c>
      <c r="G270" s="8" t="s">
        <v>47</v>
      </c>
      <c r="H270" s="9">
        <f t="shared" si="37"/>
        <v>0</v>
      </c>
      <c r="I270" s="9">
        <f t="shared" si="37"/>
        <v>0</v>
      </c>
      <c r="J270" s="9">
        <f t="shared" si="37"/>
        <v>0</v>
      </c>
    </row>
    <row r="271" spans="2:10" ht="51" hidden="1">
      <c r="B271" s="15" t="s">
        <v>202</v>
      </c>
      <c r="C271" s="8" t="s">
        <v>12</v>
      </c>
      <c r="D271" s="8" t="s">
        <v>106</v>
      </c>
      <c r="E271" s="8" t="s">
        <v>162</v>
      </c>
      <c r="F271" s="8" t="s">
        <v>201</v>
      </c>
      <c r="G271" s="8" t="s">
        <v>18</v>
      </c>
      <c r="H271" s="9">
        <v>0</v>
      </c>
      <c r="I271" s="9">
        <v>0</v>
      </c>
      <c r="J271" s="9">
        <v>0</v>
      </c>
    </row>
    <row r="272" spans="2:10" ht="100.5" customHeight="1" hidden="1">
      <c r="B272" s="4" t="s">
        <v>203</v>
      </c>
      <c r="C272" s="5" t="s">
        <v>12</v>
      </c>
      <c r="D272" s="5" t="s">
        <v>106</v>
      </c>
      <c r="E272" s="5" t="s">
        <v>162</v>
      </c>
      <c r="F272" s="5" t="s">
        <v>204</v>
      </c>
      <c r="G272" s="5"/>
      <c r="H272" s="6">
        <f aca="true" t="shared" si="38" ref="H272:J273">H273</f>
        <v>0</v>
      </c>
      <c r="I272" s="6">
        <f t="shared" si="38"/>
        <v>0</v>
      </c>
      <c r="J272" s="6">
        <f t="shared" si="38"/>
        <v>0</v>
      </c>
    </row>
    <row r="273" spans="2:10" ht="25.5" hidden="1">
      <c r="B273" s="11" t="s">
        <v>42</v>
      </c>
      <c r="C273" s="8" t="s">
        <v>12</v>
      </c>
      <c r="D273" s="8" t="s">
        <v>106</v>
      </c>
      <c r="E273" s="8" t="s">
        <v>162</v>
      </c>
      <c r="F273" s="8" t="s">
        <v>204</v>
      </c>
      <c r="G273" s="8" t="s">
        <v>43</v>
      </c>
      <c r="H273" s="9">
        <f t="shared" si="38"/>
        <v>0</v>
      </c>
      <c r="I273" s="9">
        <f t="shared" si="38"/>
        <v>0</v>
      </c>
      <c r="J273" s="9">
        <f t="shared" si="38"/>
        <v>0</v>
      </c>
    </row>
    <row r="274" spans="2:10" ht="25.5" hidden="1">
      <c r="B274" s="11" t="s">
        <v>44</v>
      </c>
      <c r="C274" s="8" t="s">
        <v>12</v>
      </c>
      <c r="D274" s="8" t="s">
        <v>106</v>
      </c>
      <c r="E274" s="8" t="s">
        <v>162</v>
      </c>
      <c r="F274" s="8" t="s">
        <v>204</v>
      </c>
      <c r="G274" s="8" t="s">
        <v>45</v>
      </c>
      <c r="H274" s="9"/>
      <c r="I274" s="9"/>
      <c r="J274" s="9"/>
    </row>
    <row r="275" spans="2:10" ht="15.75" customHeight="1" hidden="1">
      <c r="B275" s="4" t="s">
        <v>200</v>
      </c>
      <c r="C275" s="5" t="s">
        <v>12</v>
      </c>
      <c r="D275" s="5" t="s">
        <v>106</v>
      </c>
      <c r="E275" s="5" t="s">
        <v>162</v>
      </c>
      <c r="F275" s="5" t="s">
        <v>201</v>
      </c>
      <c r="G275" s="5"/>
      <c r="H275" s="6">
        <f aca="true" t="shared" si="39" ref="H275:J276">H276</f>
        <v>0</v>
      </c>
      <c r="I275" s="6">
        <f t="shared" si="39"/>
        <v>0</v>
      </c>
      <c r="J275" s="6">
        <f t="shared" si="39"/>
        <v>0</v>
      </c>
    </row>
    <row r="276" spans="2:10" ht="12.75" hidden="1">
      <c r="B276" s="15" t="s">
        <v>46</v>
      </c>
      <c r="C276" s="8" t="s">
        <v>12</v>
      </c>
      <c r="D276" s="8" t="s">
        <v>106</v>
      </c>
      <c r="E276" s="8" t="s">
        <v>162</v>
      </c>
      <c r="F276" s="8" t="s">
        <v>201</v>
      </c>
      <c r="G276" s="8" t="s">
        <v>47</v>
      </c>
      <c r="H276" s="9">
        <f t="shared" si="39"/>
        <v>0</v>
      </c>
      <c r="I276" s="9">
        <f t="shared" si="39"/>
        <v>0</v>
      </c>
      <c r="J276" s="9">
        <f t="shared" si="39"/>
        <v>0</v>
      </c>
    </row>
    <row r="277" spans="2:10" ht="51" hidden="1">
      <c r="B277" s="15" t="s">
        <v>202</v>
      </c>
      <c r="C277" s="8" t="s">
        <v>12</v>
      </c>
      <c r="D277" s="8" t="s">
        <v>106</v>
      </c>
      <c r="E277" s="8" t="s">
        <v>162</v>
      </c>
      <c r="F277" s="8" t="s">
        <v>201</v>
      </c>
      <c r="G277" s="8" t="s">
        <v>18</v>
      </c>
      <c r="H277" s="9"/>
      <c r="I277" s="9"/>
      <c r="J277" s="9"/>
    </row>
    <row r="278" spans="2:10" ht="18" customHeight="1" hidden="1">
      <c r="B278" s="4" t="s">
        <v>205</v>
      </c>
      <c r="C278" s="5" t="s">
        <v>12</v>
      </c>
      <c r="D278" s="5" t="s">
        <v>106</v>
      </c>
      <c r="E278" s="5" t="s">
        <v>206</v>
      </c>
      <c r="F278" s="5"/>
      <c r="G278" s="5"/>
      <c r="H278" s="6">
        <f>H279</f>
        <v>0</v>
      </c>
      <c r="I278" s="6">
        <f aca="true" t="shared" si="40" ref="I278:J280">I279</f>
        <v>0</v>
      </c>
      <c r="J278" s="6">
        <f t="shared" si="40"/>
        <v>0</v>
      </c>
    </row>
    <row r="279" spans="2:10" ht="69.75" customHeight="1" hidden="1">
      <c r="B279" s="4" t="s">
        <v>207</v>
      </c>
      <c r="C279" s="5" t="s">
        <v>12</v>
      </c>
      <c r="D279" s="5" t="s">
        <v>106</v>
      </c>
      <c r="E279" s="5" t="s">
        <v>206</v>
      </c>
      <c r="F279" s="5" t="s">
        <v>208</v>
      </c>
      <c r="G279" s="5"/>
      <c r="H279" s="6">
        <f>H280</f>
        <v>0</v>
      </c>
      <c r="I279" s="6">
        <f t="shared" si="40"/>
        <v>0</v>
      </c>
      <c r="J279" s="6">
        <f t="shared" si="40"/>
        <v>0</v>
      </c>
    </row>
    <row r="280" spans="2:10" ht="12.75" hidden="1">
      <c r="B280" s="15" t="s">
        <v>46</v>
      </c>
      <c r="C280" s="8" t="s">
        <v>12</v>
      </c>
      <c r="D280" s="8" t="s">
        <v>106</v>
      </c>
      <c r="E280" s="8" t="s">
        <v>206</v>
      </c>
      <c r="F280" s="8" t="s">
        <v>208</v>
      </c>
      <c r="G280" s="8" t="s">
        <v>47</v>
      </c>
      <c r="H280" s="9">
        <f>H281</f>
        <v>0</v>
      </c>
      <c r="I280" s="9">
        <f t="shared" si="40"/>
        <v>0</v>
      </c>
      <c r="J280" s="9">
        <f t="shared" si="40"/>
        <v>0</v>
      </c>
    </row>
    <row r="281" spans="2:10" ht="51" hidden="1">
      <c r="B281" s="15" t="s">
        <v>202</v>
      </c>
      <c r="C281" s="8" t="s">
        <v>12</v>
      </c>
      <c r="D281" s="8" t="s">
        <v>106</v>
      </c>
      <c r="E281" s="8" t="s">
        <v>206</v>
      </c>
      <c r="F281" s="8" t="s">
        <v>208</v>
      </c>
      <c r="G281" s="8" t="s">
        <v>18</v>
      </c>
      <c r="H281" s="9"/>
      <c r="I281" s="9"/>
      <c r="J281" s="9"/>
    </row>
    <row r="282" spans="2:10" ht="12.75" hidden="1">
      <c r="B282" s="4" t="s">
        <v>209</v>
      </c>
      <c r="C282" s="5" t="s">
        <v>12</v>
      </c>
      <c r="D282" s="5" t="s">
        <v>106</v>
      </c>
      <c r="E282" s="5" t="s">
        <v>82</v>
      </c>
      <c r="F282" s="5"/>
      <c r="G282" s="5"/>
      <c r="H282" s="6">
        <f>H283+H286</f>
        <v>0</v>
      </c>
      <c r="I282" s="6">
        <f>I283+I286</f>
        <v>0</v>
      </c>
      <c r="J282" s="6">
        <f>J283+J286</f>
        <v>0</v>
      </c>
    </row>
    <row r="283" spans="2:10" ht="38.25" hidden="1">
      <c r="B283" s="4" t="s">
        <v>210</v>
      </c>
      <c r="C283" s="5" t="s">
        <v>12</v>
      </c>
      <c r="D283" s="5" t="s">
        <v>106</v>
      </c>
      <c r="E283" s="5" t="s">
        <v>82</v>
      </c>
      <c r="F283" s="5" t="s">
        <v>211</v>
      </c>
      <c r="G283" s="5"/>
      <c r="H283" s="6">
        <f aca="true" t="shared" si="41" ref="H283:J284">H284</f>
        <v>0</v>
      </c>
      <c r="I283" s="6">
        <f t="shared" si="41"/>
        <v>0</v>
      </c>
      <c r="J283" s="6">
        <f t="shared" si="41"/>
        <v>0</v>
      </c>
    </row>
    <row r="284" spans="2:10" ht="25.5" hidden="1">
      <c r="B284" s="11" t="s">
        <v>42</v>
      </c>
      <c r="C284" s="8" t="s">
        <v>12</v>
      </c>
      <c r="D284" s="8" t="s">
        <v>106</v>
      </c>
      <c r="E284" s="8" t="s">
        <v>82</v>
      </c>
      <c r="F284" s="8" t="s">
        <v>211</v>
      </c>
      <c r="G284" s="8" t="s">
        <v>43</v>
      </c>
      <c r="H284" s="9">
        <f t="shared" si="41"/>
        <v>0</v>
      </c>
      <c r="I284" s="9">
        <f t="shared" si="41"/>
        <v>0</v>
      </c>
      <c r="J284" s="9">
        <f t="shared" si="41"/>
        <v>0</v>
      </c>
    </row>
    <row r="285" spans="2:10" ht="25.5" hidden="1">
      <c r="B285" s="11" t="s">
        <v>44</v>
      </c>
      <c r="C285" s="8" t="s">
        <v>12</v>
      </c>
      <c r="D285" s="8" t="s">
        <v>106</v>
      </c>
      <c r="E285" s="8" t="s">
        <v>82</v>
      </c>
      <c r="F285" s="8" t="s">
        <v>211</v>
      </c>
      <c r="G285" s="8" t="s">
        <v>45</v>
      </c>
      <c r="H285" s="9"/>
      <c r="I285" s="9"/>
      <c r="J285" s="9"/>
    </row>
    <row r="286" spans="2:10" ht="207" customHeight="1" hidden="1">
      <c r="B286" s="26" t="s">
        <v>212</v>
      </c>
      <c r="C286" s="27" t="s">
        <v>12</v>
      </c>
      <c r="D286" s="27" t="s">
        <v>106</v>
      </c>
      <c r="E286" s="27" t="s">
        <v>82</v>
      </c>
      <c r="F286" s="27" t="s">
        <v>213</v>
      </c>
      <c r="G286" s="27"/>
      <c r="H286" s="6">
        <f>H289+H287</f>
        <v>0</v>
      </c>
      <c r="I286" s="6">
        <f>I289</f>
        <v>0</v>
      </c>
      <c r="J286" s="6">
        <f>J289</f>
        <v>0</v>
      </c>
    </row>
    <row r="287" spans="2:10" ht="32.25" customHeight="1" hidden="1">
      <c r="B287" s="11" t="s">
        <v>42</v>
      </c>
      <c r="C287" s="29" t="s">
        <v>12</v>
      </c>
      <c r="D287" s="29" t="s">
        <v>106</v>
      </c>
      <c r="E287" s="29" t="s">
        <v>82</v>
      </c>
      <c r="F287" s="29" t="s">
        <v>213</v>
      </c>
      <c r="G287" s="29" t="s">
        <v>43</v>
      </c>
      <c r="H287" s="9"/>
      <c r="I287" s="9"/>
      <c r="J287" s="9"/>
    </row>
    <row r="288" spans="2:10" ht="27" customHeight="1" hidden="1">
      <c r="B288" s="11" t="s">
        <v>44</v>
      </c>
      <c r="C288" s="29" t="s">
        <v>12</v>
      </c>
      <c r="D288" s="29" t="s">
        <v>106</v>
      </c>
      <c r="E288" s="29" t="s">
        <v>82</v>
      </c>
      <c r="F288" s="29" t="s">
        <v>213</v>
      </c>
      <c r="G288" s="29" t="s">
        <v>45</v>
      </c>
      <c r="H288" s="9"/>
      <c r="I288" s="9"/>
      <c r="J288" s="9"/>
    </row>
    <row r="289" spans="2:10" ht="12.75" hidden="1">
      <c r="B289" s="31" t="s">
        <v>153</v>
      </c>
      <c r="C289" s="29" t="s">
        <v>12</v>
      </c>
      <c r="D289" s="29" t="s">
        <v>106</v>
      </c>
      <c r="E289" s="29" t="s">
        <v>82</v>
      </c>
      <c r="F289" s="29" t="s">
        <v>213</v>
      </c>
      <c r="G289" s="29" t="s">
        <v>147</v>
      </c>
      <c r="H289" s="9">
        <f>H290</f>
        <v>0</v>
      </c>
      <c r="I289" s="9">
        <f>I290</f>
        <v>0</v>
      </c>
      <c r="J289" s="9">
        <f>J290</f>
        <v>0</v>
      </c>
    </row>
    <row r="290" spans="2:10" ht="12.75" hidden="1">
      <c r="B290" s="31" t="s">
        <v>20</v>
      </c>
      <c r="C290" s="29" t="s">
        <v>12</v>
      </c>
      <c r="D290" s="29" t="s">
        <v>106</v>
      </c>
      <c r="E290" s="29" t="s">
        <v>82</v>
      </c>
      <c r="F290" s="29" t="s">
        <v>213</v>
      </c>
      <c r="G290" s="29" t="s">
        <v>174</v>
      </c>
      <c r="H290" s="9"/>
      <c r="I290" s="9"/>
      <c r="J290" s="9"/>
    </row>
    <row r="291" spans="2:10" ht="30" customHeight="1" hidden="1">
      <c r="B291" s="4" t="s">
        <v>125</v>
      </c>
      <c r="C291" s="5" t="s">
        <v>12</v>
      </c>
      <c r="D291" s="5" t="s">
        <v>106</v>
      </c>
      <c r="E291" s="5" t="s">
        <v>126</v>
      </c>
      <c r="F291" s="5"/>
      <c r="G291" s="5"/>
      <c r="H291" s="6">
        <f>H292+H301+H297+H304</f>
        <v>0</v>
      </c>
      <c r="I291" s="6">
        <f>I292+I301+I297</f>
        <v>0</v>
      </c>
      <c r="J291" s="6">
        <f>J292+J301+J297</f>
        <v>0</v>
      </c>
    </row>
    <row r="292" spans="2:10" ht="55.5" customHeight="1" hidden="1">
      <c r="B292" s="4" t="s">
        <v>214</v>
      </c>
      <c r="C292" s="5" t="s">
        <v>12</v>
      </c>
      <c r="D292" s="5" t="s">
        <v>106</v>
      </c>
      <c r="E292" s="5" t="s">
        <v>126</v>
      </c>
      <c r="F292" s="5" t="s">
        <v>215</v>
      </c>
      <c r="G292" s="5"/>
      <c r="H292" s="6">
        <f>H293+H295</f>
        <v>0</v>
      </c>
      <c r="I292" s="6">
        <f>I293+I295</f>
        <v>0</v>
      </c>
      <c r="J292" s="6">
        <f>J293+J295</f>
        <v>0</v>
      </c>
    </row>
    <row r="293" spans="2:10" ht="63.75" hidden="1">
      <c r="B293" s="10" t="s">
        <v>39</v>
      </c>
      <c r="C293" s="8" t="s">
        <v>216</v>
      </c>
      <c r="D293" s="8" t="s">
        <v>106</v>
      </c>
      <c r="E293" s="8" t="s">
        <v>126</v>
      </c>
      <c r="F293" s="8" t="s">
        <v>215</v>
      </c>
      <c r="G293" s="8" t="s">
        <v>17</v>
      </c>
      <c r="H293" s="9">
        <f>H294</f>
        <v>0</v>
      </c>
      <c r="I293" s="9">
        <f>I294</f>
        <v>0</v>
      </c>
      <c r="J293" s="9">
        <f>J294</f>
        <v>0</v>
      </c>
    </row>
    <row r="294" spans="2:10" ht="25.5" hidden="1">
      <c r="B294" s="11" t="s">
        <v>40</v>
      </c>
      <c r="C294" s="8" t="s">
        <v>12</v>
      </c>
      <c r="D294" s="8" t="s">
        <v>106</v>
      </c>
      <c r="E294" s="8" t="s">
        <v>126</v>
      </c>
      <c r="F294" s="8" t="s">
        <v>215</v>
      </c>
      <c r="G294" s="8" t="s">
        <v>41</v>
      </c>
      <c r="H294" s="9"/>
      <c r="I294" s="9"/>
      <c r="J294" s="9"/>
    </row>
    <row r="295" spans="2:10" ht="28.5" customHeight="1" hidden="1">
      <c r="B295" s="28" t="s">
        <v>42</v>
      </c>
      <c r="C295" s="8" t="s">
        <v>216</v>
      </c>
      <c r="D295" s="8" t="s">
        <v>106</v>
      </c>
      <c r="E295" s="8" t="s">
        <v>126</v>
      </c>
      <c r="F295" s="8" t="s">
        <v>215</v>
      </c>
      <c r="G295" s="8" t="s">
        <v>43</v>
      </c>
      <c r="H295" s="9">
        <f>H296</f>
        <v>0</v>
      </c>
      <c r="I295" s="9">
        <f>I296</f>
        <v>0</v>
      </c>
      <c r="J295" s="9">
        <f>J296</f>
        <v>0</v>
      </c>
    </row>
    <row r="296" spans="2:10" ht="28.5" customHeight="1" hidden="1">
      <c r="B296" s="28" t="s">
        <v>44</v>
      </c>
      <c r="C296" s="8" t="s">
        <v>12</v>
      </c>
      <c r="D296" s="8" t="s">
        <v>106</v>
      </c>
      <c r="E296" s="8" t="s">
        <v>126</v>
      </c>
      <c r="F296" s="8" t="s">
        <v>215</v>
      </c>
      <c r="G296" s="8" t="s">
        <v>45</v>
      </c>
      <c r="H296" s="9"/>
      <c r="I296" s="9"/>
      <c r="J296" s="9"/>
    </row>
    <row r="297" spans="2:10" ht="30.75" customHeight="1" hidden="1">
      <c r="B297" s="22" t="s">
        <v>127</v>
      </c>
      <c r="C297" s="5" t="s">
        <v>12</v>
      </c>
      <c r="D297" s="5" t="s">
        <v>106</v>
      </c>
      <c r="E297" s="5" t="s">
        <v>126</v>
      </c>
      <c r="F297" s="5" t="s">
        <v>217</v>
      </c>
      <c r="G297" s="5"/>
      <c r="H297" s="6">
        <f>H298</f>
        <v>0</v>
      </c>
      <c r="I297" s="6"/>
      <c r="J297" s="6"/>
    </row>
    <row r="298" spans="2:10" ht="28.5" customHeight="1" hidden="1">
      <c r="B298" s="11" t="s">
        <v>42</v>
      </c>
      <c r="C298" s="8" t="s">
        <v>12</v>
      </c>
      <c r="D298" s="8" t="s">
        <v>106</v>
      </c>
      <c r="E298" s="8" t="s">
        <v>126</v>
      </c>
      <c r="F298" s="8" t="s">
        <v>217</v>
      </c>
      <c r="G298" s="8" t="s">
        <v>43</v>
      </c>
      <c r="H298" s="9">
        <f>H299</f>
        <v>0</v>
      </c>
      <c r="I298" s="9"/>
      <c r="J298" s="9"/>
    </row>
    <row r="299" spans="2:10" ht="30" customHeight="1" hidden="1">
      <c r="B299" s="11" t="s">
        <v>44</v>
      </c>
      <c r="C299" s="8" t="s">
        <v>12</v>
      </c>
      <c r="D299" s="8" t="s">
        <v>106</v>
      </c>
      <c r="E299" s="8" t="s">
        <v>126</v>
      </c>
      <c r="F299" s="8" t="s">
        <v>217</v>
      </c>
      <c r="G299" s="8" t="s">
        <v>45</v>
      </c>
      <c r="H299" s="9"/>
      <c r="I299" s="9"/>
      <c r="J299" s="9"/>
    </row>
    <row r="300" spans="2:10" ht="12.75" hidden="1">
      <c r="B300" s="11"/>
      <c r="C300" s="8"/>
      <c r="D300" s="8"/>
      <c r="E300" s="8"/>
      <c r="F300" s="8"/>
      <c r="G300" s="8"/>
      <c r="H300" s="6"/>
      <c r="I300" s="6"/>
      <c r="J300" s="6"/>
    </row>
    <row r="301" spans="2:10" ht="22.5" customHeight="1" hidden="1">
      <c r="B301" s="22" t="s">
        <v>218</v>
      </c>
      <c r="C301" s="5" t="s">
        <v>12</v>
      </c>
      <c r="D301" s="5" t="s">
        <v>106</v>
      </c>
      <c r="E301" s="5" t="s">
        <v>126</v>
      </c>
      <c r="F301" s="5" t="s">
        <v>219</v>
      </c>
      <c r="G301" s="5"/>
      <c r="H301" s="6">
        <f aca="true" t="shared" si="42" ref="H301:J302">H302</f>
        <v>0</v>
      </c>
      <c r="I301" s="6">
        <f t="shared" si="42"/>
        <v>0</v>
      </c>
      <c r="J301" s="6">
        <f t="shared" si="42"/>
        <v>0</v>
      </c>
    </row>
    <row r="302" spans="2:10" ht="18" customHeight="1" hidden="1">
      <c r="B302" s="15" t="s">
        <v>46</v>
      </c>
      <c r="C302" s="8" t="s">
        <v>12</v>
      </c>
      <c r="D302" s="8" t="s">
        <v>106</v>
      </c>
      <c r="E302" s="8" t="s">
        <v>126</v>
      </c>
      <c r="F302" s="8" t="s">
        <v>219</v>
      </c>
      <c r="G302" s="8" t="s">
        <v>47</v>
      </c>
      <c r="H302" s="9">
        <f t="shared" si="42"/>
        <v>0</v>
      </c>
      <c r="I302" s="9">
        <f t="shared" si="42"/>
        <v>0</v>
      </c>
      <c r="J302" s="9">
        <f t="shared" si="42"/>
        <v>0</v>
      </c>
    </row>
    <row r="303" spans="2:10" ht="51" hidden="1">
      <c r="B303" s="15" t="s">
        <v>202</v>
      </c>
      <c r="C303" s="8" t="s">
        <v>12</v>
      </c>
      <c r="D303" s="8" t="s">
        <v>106</v>
      </c>
      <c r="E303" s="8" t="s">
        <v>126</v>
      </c>
      <c r="F303" s="8" t="s">
        <v>219</v>
      </c>
      <c r="G303" s="8" t="s">
        <v>18</v>
      </c>
      <c r="H303" s="9"/>
      <c r="I303" s="9"/>
      <c r="J303" s="9"/>
    </row>
    <row r="304" spans="2:10" ht="25.5" hidden="1">
      <c r="B304" s="4" t="s">
        <v>667</v>
      </c>
      <c r="C304" s="5" t="s">
        <v>12</v>
      </c>
      <c r="D304" s="5" t="s">
        <v>106</v>
      </c>
      <c r="E304" s="5" t="s">
        <v>126</v>
      </c>
      <c r="F304" s="5" t="s">
        <v>668</v>
      </c>
      <c r="G304" s="5"/>
      <c r="H304" s="6">
        <f aca="true" t="shared" si="43" ref="H304:J305">H305</f>
        <v>0</v>
      </c>
      <c r="I304" s="6">
        <f t="shared" si="43"/>
        <v>0</v>
      </c>
      <c r="J304" s="6">
        <f t="shared" si="43"/>
        <v>0</v>
      </c>
    </row>
    <row r="305" spans="2:10" ht="25.5" hidden="1">
      <c r="B305" s="11" t="s">
        <v>42</v>
      </c>
      <c r="C305" s="8" t="s">
        <v>12</v>
      </c>
      <c r="D305" s="8" t="s">
        <v>106</v>
      </c>
      <c r="E305" s="8" t="s">
        <v>126</v>
      </c>
      <c r="F305" s="8" t="s">
        <v>668</v>
      </c>
      <c r="G305" s="8" t="s">
        <v>43</v>
      </c>
      <c r="H305" s="9">
        <f t="shared" si="43"/>
        <v>0</v>
      </c>
      <c r="I305" s="9">
        <f t="shared" si="43"/>
        <v>0</v>
      </c>
      <c r="J305" s="9">
        <f t="shared" si="43"/>
        <v>0</v>
      </c>
    </row>
    <row r="306" spans="2:10" ht="25.5" hidden="1">
      <c r="B306" s="11" t="s">
        <v>44</v>
      </c>
      <c r="C306" s="8" t="s">
        <v>12</v>
      </c>
      <c r="D306" s="8" t="s">
        <v>106</v>
      </c>
      <c r="E306" s="8" t="s">
        <v>126</v>
      </c>
      <c r="F306" s="8" t="s">
        <v>668</v>
      </c>
      <c r="G306" s="8" t="s">
        <v>45</v>
      </c>
      <c r="H306" s="9"/>
      <c r="I306" s="9"/>
      <c r="J306" s="9"/>
    </row>
    <row r="307" spans="2:10" ht="12.75">
      <c r="B307" s="4" t="s">
        <v>220</v>
      </c>
      <c r="C307" s="5" t="s">
        <v>12</v>
      </c>
      <c r="D307" s="5" t="s">
        <v>162</v>
      </c>
      <c r="E307" s="5"/>
      <c r="F307" s="5"/>
      <c r="G307" s="5"/>
      <c r="H307" s="6">
        <f>H308+H320</f>
        <v>25350</v>
      </c>
      <c r="I307" s="6">
        <f>I308+I320</f>
        <v>0</v>
      </c>
      <c r="J307" s="6">
        <f>J308+J320</f>
        <v>0</v>
      </c>
    </row>
    <row r="308" spans="2:10" ht="12.75" hidden="1">
      <c r="B308" s="4" t="s">
        <v>221</v>
      </c>
      <c r="C308" s="5" t="s">
        <v>12</v>
      </c>
      <c r="D308" s="5" t="s">
        <v>162</v>
      </c>
      <c r="E308" s="5" t="s">
        <v>34</v>
      </c>
      <c r="F308" s="5"/>
      <c r="G308" s="5"/>
      <c r="H308" s="6">
        <f>H315+H309+H312</f>
        <v>0</v>
      </c>
      <c r="I308" s="6">
        <f>I315+I309+I312</f>
        <v>0</v>
      </c>
      <c r="J308" s="6">
        <f>J315+J309+J312</f>
        <v>0</v>
      </c>
    </row>
    <row r="309" spans="2:10" ht="51" hidden="1">
      <c r="B309" s="26" t="s">
        <v>222</v>
      </c>
      <c r="C309" s="27" t="s">
        <v>12</v>
      </c>
      <c r="D309" s="27" t="s">
        <v>162</v>
      </c>
      <c r="E309" s="27" t="s">
        <v>34</v>
      </c>
      <c r="F309" s="27" t="s">
        <v>223</v>
      </c>
      <c r="G309" s="27"/>
      <c r="H309" s="6">
        <f>H310+H318</f>
        <v>0</v>
      </c>
      <c r="I309" s="6">
        <f>I310+I318</f>
        <v>0</v>
      </c>
      <c r="J309" s="6">
        <f>J310+J318</f>
        <v>0</v>
      </c>
    </row>
    <row r="310" spans="2:10" ht="25.5" hidden="1">
      <c r="B310" s="28" t="s">
        <v>42</v>
      </c>
      <c r="C310" s="29" t="s">
        <v>12</v>
      </c>
      <c r="D310" s="29" t="s">
        <v>162</v>
      </c>
      <c r="E310" s="29" t="s">
        <v>34</v>
      </c>
      <c r="F310" s="29" t="s">
        <v>223</v>
      </c>
      <c r="G310" s="29" t="s">
        <v>43</v>
      </c>
      <c r="H310" s="9">
        <f>H311</f>
        <v>0</v>
      </c>
      <c r="I310" s="9">
        <f>I311</f>
        <v>0</v>
      </c>
      <c r="J310" s="9">
        <f>J311</f>
        <v>0</v>
      </c>
    </row>
    <row r="311" spans="2:10" ht="25.5" hidden="1">
      <c r="B311" s="28" t="s">
        <v>44</v>
      </c>
      <c r="C311" s="29" t="s">
        <v>12</v>
      </c>
      <c r="D311" s="29" t="s">
        <v>162</v>
      </c>
      <c r="E311" s="29" t="s">
        <v>34</v>
      </c>
      <c r="F311" s="29" t="s">
        <v>223</v>
      </c>
      <c r="G311" s="29" t="s">
        <v>45</v>
      </c>
      <c r="H311" s="9"/>
      <c r="I311" s="9"/>
      <c r="J311" s="9"/>
    </row>
    <row r="312" spans="2:10" ht="39" customHeight="1" hidden="1">
      <c r="B312" s="34" t="s">
        <v>224</v>
      </c>
      <c r="C312" s="27" t="s">
        <v>12</v>
      </c>
      <c r="D312" s="27" t="s">
        <v>162</v>
      </c>
      <c r="E312" s="27" t="s">
        <v>34</v>
      </c>
      <c r="F312" s="27" t="s">
        <v>225</v>
      </c>
      <c r="G312" s="27"/>
      <c r="H312" s="6">
        <f aca="true" t="shared" si="44" ref="H312:J313">H313</f>
        <v>0</v>
      </c>
      <c r="I312" s="6">
        <f t="shared" si="44"/>
        <v>0</v>
      </c>
      <c r="J312" s="6">
        <f t="shared" si="44"/>
        <v>0</v>
      </c>
    </row>
    <row r="313" spans="2:10" ht="25.5" hidden="1">
      <c r="B313" s="15" t="s">
        <v>56</v>
      </c>
      <c r="C313" s="29" t="s">
        <v>12</v>
      </c>
      <c r="D313" s="29" t="s">
        <v>162</v>
      </c>
      <c r="E313" s="29" t="s">
        <v>34</v>
      </c>
      <c r="F313" s="29" t="s">
        <v>225</v>
      </c>
      <c r="G313" s="29" t="s">
        <v>57</v>
      </c>
      <c r="H313" s="9">
        <f t="shared" si="44"/>
        <v>0</v>
      </c>
      <c r="I313" s="9">
        <f t="shared" si="44"/>
        <v>0</v>
      </c>
      <c r="J313" s="9">
        <f t="shared" si="44"/>
        <v>0</v>
      </c>
    </row>
    <row r="314" spans="2:10" ht="38.25" hidden="1">
      <c r="B314" s="15" t="s">
        <v>226</v>
      </c>
      <c r="C314" s="29" t="s">
        <v>12</v>
      </c>
      <c r="D314" s="29" t="s">
        <v>162</v>
      </c>
      <c r="E314" s="29" t="s">
        <v>34</v>
      </c>
      <c r="F314" s="29" t="s">
        <v>225</v>
      </c>
      <c r="G314" s="29" t="s">
        <v>227</v>
      </c>
      <c r="H314" s="9"/>
      <c r="I314" s="9"/>
      <c r="J314" s="9"/>
    </row>
    <row r="315" spans="2:10" ht="25.5" hidden="1">
      <c r="B315" s="4" t="s">
        <v>228</v>
      </c>
      <c r="C315" s="5" t="s">
        <v>12</v>
      </c>
      <c r="D315" s="5" t="s">
        <v>162</v>
      </c>
      <c r="E315" s="5" t="s">
        <v>34</v>
      </c>
      <c r="F315" s="5" t="s">
        <v>229</v>
      </c>
      <c r="G315" s="5"/>
      <c r="H315" s="6">
        <f aca="true" t="shared" si="45" ref="H315:J316">H316</f>
        <v>0</v>
      </c>
      <c r="I315" s="6">
        <f t="shared" si="45"/>
        <v>0</v>
      </c>
      <c r="J315" s="6">
        <f t="shared" si="45"/>
        <v>0</v>
      </c>
    </row>
    <row r="316" spans="2:10" ht="25.5" hidden="1">
      <c r="B316" s="11" t="s">
        <v>42</v>
      </c>
      <c r="C316" s="8" t="s">
        <v>12</v>
      </c>
      <c r="D316" s="8" t="s">
        <v>162</v>
      </c>
      <c r="E316" s="8" t="s">
        <v>34</v>
      </c>
      <c r="F316" s="8" t="s">
        <v>229</v>
      </c>
      <c r="G316" s="8" t="s">
        <v>43</v>
      </c>
      <c r="H316" s="9">
        <f t="shared" si="45"/>
        <v>0</v>
      </c>
      <c r="I316" s="9">
        <f t="shared" si="45"/>
        <v>0</v>
      </c>
      <c r="J316" s="9">
        <f t="shared" si="45"/>
        <v>0</v>
      </c>
    </row>
    <row r="317" spans="2:10" ht="25.5" hidden="1">
      <c r="B317" s="11" t="s">
        <v>44</v>
      </c>
      <c r="C317" s="8" t="s">
        <v>12</v>
      </c>
      <c r="D317" s="8" t="s">
        <v>162</v>
      </c>
      <c r="E317" s="8" t="s">
        <v>34</v>
      </c>
      <c r="F317" s="8" t="s">
        <v>229</v>
      </c>
      <c r="G317" s="8" t="s">
        <v>45</v>
      </c>
      <c r="H317" s="9"/>
      <c r="I317" s="9"/>
      <c r="J317" s="9"/>
    </row>
    <row r="318" spans="2:10" ht="25.5" hidden="1">
      <c r="B318" s="15" t="s">
        <v>56</v>
      </c>
      <c r="C318" s="29" t="s">
        <v>12</v>
      </c>
      <c r="D318" s="29" t="s">
        <v>162</v>
      </c>
      <c r="E318" s="29" t="s">
        <v>34</v>
      </c>
      <c r="F318" s="29" t="s">
        <v>223</v>
      </c>
      <c r="G318" s="29" t="s">
        <v>57</v>
      </c>
      <c r="H318" s="9"/>
      <c r="I318" s="9"/>
      <c r="J318" s="9"/>
    </row>
    <row r="319" spans="2:10" ht="25.5" hidden="1">
      <c r="B319" s="28" t="s">
        <v>230</v>
      </c>
      <c r="C319" s="29" t="s">
        <v>12</v>
      </c>
      <c r="D319" s="29" t="s">
        <v>162</v>
      </c>
      <c r="E319" s="29" t="s">
        <v>34</v>
      </c>
      <c r="F319" s="29" t="s">
        <v>223</v>
      </c>
      <c r="G319" s="29" t="s">
        <v>227</v>
      </c>
      <c r="H319" s="9"/>
      <c r="I319" s="9"/>
      <c r="J319" s="9"/>
    </row>
    <row r="320" spans="2:10" ht="12.75">
      <c r="B320" s="4" t="s">
        <v>231</v>
      </c>
      <c r="C320" s="5" t="s">
        <v>12</v>
      </c>
      <c r="D320" s="5" t="s">
        <v>162</v>
      </c>
      <c r="E320" s="5" t="s">
        <v>68</v>
      </c>
      <c r="F320" s="5"/>
      <c r="G320" s="5"/>
      <c r="H320" s="6">
        <f>H333+H356+H347+H338+H341+H321+H364+H324+H344+H327+H350+H353+H330</f>
        <v>25350</v>
      </c>
      <c r="I320" s="6">
        <f>I333+I356+I347+I338+I341+I321</f>
        <v>0</v>
      </c>
      <c r="J320" s="6">
        <f>J333+J356+J347+J338+J341+J321</f>
        <v>0</v>
      </c>
    </row>
    <row r="321" spans="2:10" ht="14.25" customHeight="1" hidden="1">
      <c r="B321" s="4" t="s">
        <v>800</v>
      </c>
      <c r="C321" s="27" t="s">
        <v>12</v>
      </c>
      <c r="D321" s="27" t="s">
        <v>162</v>
      </c>
      <c r="E321" s="27" t="s">
        <v>68</v>
      </c>
      <c r="F321" s="5" t="s">
        <v>664</v>
      </c>
      <c r="G321" s="5"/>
      <c r="H321" s="6">
        <f aca="true" t="shared" si="46" ref="H321:J322">H322</f>
        <v>0</v>
      </c>
      <c r="I321" s="6">
        <f t="shared" si="46"/>
        <v>0</v>
      </c>
      <c r="J321" s="6">
        <f t="shared" si="46"/>
        <v>0</v>
      </c>
    </row>
    <row r="322" spans="2:10" ht="31.5" customHeight="1" hidden="1">
      <c r="B322" s="28" t="s">
        <v>238</v>
      </c>
      <c r="C322" s="29" t="s">
        <v>12</v>
      </c>
      <c r="D322" s="29" t="s">
        <v>162</v>
      </c>
      <c r="E322" s="29" t="s">
        <v>68</v>
      </c>
      <c r="F322" s="8" t="s">
        <v>665</v>
      </c>
      <c r="G322" s="8" t="s">
        <v>239</v>
      </c>
      <c r="H322" s="9">
        <f t="shared" si="46"/>
        <v>0</v>
      </c>
      <c r="I322" s="9">
        <f t="shared" si="46"/>
        <v>0</v>
      </c>
      <c r="J322" s="9">
        <f t="shared" si="46"/>
        <v>0</v>
      </c>
    </row>
    <row r="323" spans="2:10" ht="14.25" customHeight="1" hidden="1">
      <c r="B323" s="28" t="s">
        <v>240</v>
      </c>
      <c r="C323" s="29" t="s">
        <v>12</v>
      </c>
      <c r="D323" s="29" t="s">
        <v>162</v>
      </c>
      <c r="E323" s="29" t="s">
        <v>68</v>
      </c>
      <c r="F323" s="8" t="s">
        <v>664</v>
      </c>
      <c r="G323" s="8" t="s">
        <v>241</v>
      </c>
      <c r="H323" s="9"/>
      <c r="I323" s="9"/>
      <c r="J323" s="9"/>
    </row>
    <row r="324" spans="2:10" ht="30.75" customHeight="1" hidden="1">
      <c r="B324" s="34" t="s">
        <v>720</v>
      </c>
      <c r="C324" s="27" t="s">
        <v>12</v>
      </c>
      <c r="D324" s="27" t="s">
        <v>162</v>
      </c>
      <c r="E324" s="27" t="s">
        <v>68</v>
      </c>
      <c r="F324" s="5" t="s">
        <v>721</v>
      </c>
      <c r="G324" s="5"/>
      <c r="H324" s="6">
        <f>H325</f>
        <v>0</v>
      </c>
      <c r="I324" s="9"/>
      <c r="J324" s="9"/>
    </row>
    <row r="325" spans="2:10" ht="27.75" customHeight="1" hidden="1">
      <c r="B325" s="11" t="s">
        <v>42</v>
      </c>
      <c r="C325" s="29" t="s">
        <v>12</v>
      </c>
      <c r="D325" s="29" t="s">
        <v>162</v>
      </c>
      <c r="E325" s="29" t="s">
        <v>68</v>
      </c>
      <c r="F325" s="8" t="s">
        <v>721</v>
      </c>
      <c r="G325" s="8" t="s">
        <v>43</v>
      </c>
      <c r="H325" s="9">
        <f>H326</f>
        <v>0</v>
      </c>
      <c r="I325" s="9"/>
      <c r="J325" s="9"/>
    </row>
    <row r="326" spans="2:10" ht="32.25" customHeight="1" hidden="1">
      <c r="B326" s="11" t="s">
        <v>44</v>
      </c>
      <c r="C326" s="29" t="s">
        <v>12</v>
      </c>
      <c r="D326" s="29" t="s">
        <v>162</v>
      </c>
      <c r="E326" s="29" t="s">
        <v>68</v>
      </c>
      <c r="F326" s="8" t="s">
        <v>721</v>
      </c>
      <c r="G326" s="8" t="s">
        <v>45</v>
      </c>
      <c r="H326" s="9"/>
      <c r="I326" s="9"/>
      <c r="J326" s="9"/>
    </row>
    <row r="327" spans="2:10" ht="20.25" customHeight="1" hidden="1">
      <c r="B327" s="25" t="s">
        <v>733</v>
      </c>
      <c r="C327" s="27" t="s">
        <v>12</v>
      </c>
      <c r="D327" s="27" t="s">
        <v>162</v>
      </c>
      <c r="E327" s="27" t="s">
        <v>68</v>
      </c>
      <c r="F327" s="5" t="s">
        <v>235</v>
      </c>
      <c r="G327" s="5"/>
      <c r="H327" s="6">
        <f>H328</f>
        <v>0</v>
      </c>
      <c r="I327" s="9"/>
      <c r="J327" s="9"/>
    </row>
    <row r="328" spans="2:10" ht="32.25" customHeight="1" hidden="1">
      <c r="B328" s="11" t="s">
        <v>42</v>
      </c>
      <c r="C328" s="29" t="s">
        <v>12</v>
      </c>
      <c r="D328" s="29" t="s">
        <v>162</v>
      </c>
      <c r="E328" s="29" t="s">
        <v>68</v>
      </c>
      <c r="F328" s="8" t="s">
        <v>235</v>
      </c>
      <c r="G328" s="8" t="s">
        <v>43</v>
      </c>
      <c r="H328" s="9">
        <f>H329</f>
        <v>0</v>
      </c>
      <c r="I328" s="9"/>
      <c r="J328" s="9"/>
    </row>
    <row r="329" spans="2:10" ht="32.25" customHeight="1" hidden="1">
      <c r="B329" s="11" t="s">
        <v>44</v>
      </c>
      <c r="C329" s="29" t="s">
        <v>12</v>
      </c>
      <c r="D329" s="29" t="s">
        <v>162</v>
      </c>
      <c r="E329" s="29" t="s">
        <v>68</v>
      </c>
      <c r="F329" s="8" t="s">
        <v>235</v>
      </c>
      <c r="G329" s="8" t="s">
        <v>45</v>
      </c>
      <c r="H329" s="9"/>
      <c r="I329" s="9"/>
      <c r="J329" s="9"/>
    </row>
    <row r="330" spans="2:10" ht="39" customHeight="1">
      <c r="B330" s="4" t="s">
        <v>243</v>
      </c>
      <c r="C330" s="5" t="s">
        <v>12</v>
      </c>
      <c r="D330" s="5" t="s">
        <v>162</v>
      </c>
      <c r="E330" s="5" t="s">
        <v>68</v>
      </c>
      <c r="F330" s="5" t="s">
        <v>828</v>
      </c>
      <c r="G330" s="5"/>
      <c r="H330" s="6">
        <f>H331</f>
        <v>2000</v>
      </c>
      <c r="I330" s="6"/>
      <c r="J330" s="6"/>
    </row>
    <row r="331" spans="2:10" ht="32.25" customHeight="1">
      <c r="B331" s="36" t="s">
        <v>42</v>
      </c>
      <c r="C331" s="8" t="s">
        <v>12</v>
      </c>
      <c r="D331" s="8" t="s">
        <v>162</v>
      </c>
      <c r="E331" s="8" t="s">
        <v>68</v>
      </c>
      <c r="F331" s="8" t="s">
        <v>828</v>
      </c>
      <c r="G331" s="8" t="s">
        <v>43</v>
      </c>
      <c r="H331" s="9">
        <f>H332</f>
        <v>2000</v>
      </c>
      <c r="I331" s="9"/>
      <c r="J331" s="9"/>
    </row>
    <row r="332" spans="2:10" ht="32.25" customHeight="1">
      <c r="B332" s="36" t="s">
        <v>44</v>
      </c>
      <c r="C332" s="8" t="s">
        <v>12</v>
      </c>
      <c r="D332" s="8" t="s">
        <v>162</v>
      </c>
      <c r="E332" s="8" t="s">
        <v>68</v>
      </c>
      <c r="F332" s="8" t="s">
        <v>828</v>
      </c>
      <c r="G332" s="8" t="s">
        <v>45</v>
      </c>
      <c r="H332" s="9">
        <v>2000</v>
      </c>
      <c r="I332" s="9"/>
      <c r="J332" s="9"/>
    </row>
    <row r="333" spans="2:10" ht="76.5" customHeight="1" hidden="1">
      <c r="B333" s="4" t="s">
        <v>232</v>
      </c>
      <c r="C333" s="5" t="s">
        <v>12</v>
      </c>
      <c r="D333" s="5" t="s">
        <v>162</v>
      </c>
      <c r="E333" s="5" t="s">
        <v>68</v>
      </c>
      <c r="F333" s="5" t="s">
        <v>233</v>
      </c>
      <c r="G333" s="5"/>
      <c r="H333" s="6">
        <f>H336+H334</f>
        <v>0</v>
      </c>
      <c r="I333" s="6">
        <f>I336+I334</f>
        <v>0</v>
      </c>
      <c r="J333" s="6">
        <f>J336+J334</f>
        <v>0</v>
      </c>
    </row>
    <row r="334" spans="2:10" ht="25.5" hidden="1">
      <c r="B334" s="28" t="s">
        <v>42</v>
      </c>
      <c r="C334" s="29" t="s">
        <v>12</v>
      </c>
      <c r="D334" s="29" t="s">
        <v>162</v>
      </c>
      <c r="E334" s="29" t="s">
        <v>68</v>
      </c>
      <c r="F334" s="8" t="s">
        <v>233</v>
      </c>
      <c r="G334" s="29" t="s">
        <v>43</v>
      </c>
      <c r="H334" s="9">
        <f>H335</f>
        <v>0</v>
      </c>
      <c r="I334" s="9">
        <f>I335</f>
        <v>0</v>
      </c>
      <c r="J334" s="9">
        <f>J335</f>
        <v>0</v>
      </c>
    </row>
    <row r="335" spans="2:10" ht="25.5" hidden="1">
      <c r="B335" s="28" t="s">
        <v>44</v>
      </c>
      <c r="C335" s="29" t="s">
        <v>12</v>
      </c>
      <c r="D335" s="29" t="s">
        <v>162</v>
      </c>
      <c r="E335" s="29" t="s">
        <v>68</v>
      </c>
      <c r="F335" s="8" t="s">
        <v>233</v>
      </c>
      <c r="G335" s="29" t="s">
        <v>45</v>
      </c>
      <c r="H335" s="9"/>
      <c r="I335" s="9"/>
      <c r="J335" s="9"/>
    </row>
    <row r="336" spans="2:10" ht="12.75" hidden="1">
      <c r="B336" s="31" t="s">
        <v>153</v>
      </c>
      <c r="C336" s="29" t="s">
        <v>12</v>
      </c>
      <c r="D336" s="29" t="s">
        <v>162</v>
      </c>
      <c r="E336" s="29" t="s">
        <v>68</v>
      </c>
      <c r="F336" s="8" t="s">
        <v>233</v>
      </c>
      <c r="G336" s="29" t="s">
        <v>147</v>
      </c>
      <c r="H336" s="9">
        <f>H337</f>
        <v>0</v>
      </c>
      <c r="I336" s="9">
        <f>I337</f>
        <v>0</v>
      </c>
      <c r="J336" s="9">
        <f>J337</f>
        <v>0</v>
      </c>
    </row>
    <row r="337" spans="2:10" ht="12.75" hidden="1">
      <c r="B337" s="31" t="s">
        <v>20</v>
      </c>
      <c r="C337" s="29" t="s">
        <v>12</v>
      </c>
      <c r="D337" s="29" t="s">
        <v>162</v>
      </c>
      <c r="E337" s="29" t="s">
        <v>68</v>
      </c>
      <c r="F337" s="8" t="s">
        <v>233</v>
      </c>
      <c r="G337" s="29" t="s">
        <v>174</v>
      </c>
      <c r="H337" s="9"/>
      <c r="I337" s="9"/>
      <c r="J337" s="9"/>
    </row>
    <row r="338" spans="2:10" ht="12.75" hidden="1">
      <c r="B338" s="26" t="s">
        <v>234</v>
      </c>
      <c r="C338" s="27" t="s">
        <v>12</v>
      </c>
      <c r="D338" s="27" t="s">
        <v>162</v>
      </c>
      <c r="E338" s="27" t="s">
        <v>68</v>
      </c>
      <c r="F338" s="27" t="s">
        <v>235</v>
      </c>
      <c r="G338" s="27"/>
      <c r="H338" s="6"/>
      <c r="I338" s="6"/>
      <c r="J338" s="6"/>
    </row>
    <row r="339" spans="2:10" ht="25.5" hidden="1">
      <c r="B339" s="28" t="s">
        <v>42</v>
      </c>
      <c r="C339" s="29" t="s">
        <v>12</v>
      </c>
      <c r="D339" s="29" t="s">
        <v>162</v>
      </c>
      <c r="E339" s="29" t="s">
        <v>68</v>
      </c>
      <c r="F339" s="8" t="s">
        <v>233</v>
      </c>
      <c r="G339" s="29" t="s">
        <v>43</v>
      </c>
      <c r="H339" s="6"/>
      <c r="I339" s="6"/>
      <c r="J339" s="6"/>
    </row>
    <row r="340" spans="2:10" ht="25.5" hidden="1">
      <c r="B340" s="28" t="s">
        <v>44</v>
      </c>
      <c r="C340" s="29" t="s">
        <v>12</v>
      </c>
      <c r="D340" s="29" t="s">
        <v>162</v>
      </c>
      <c r="E340" s="29" t="s">
        <v>68</v>
      </c>
      <c r="F340" s="8" t="s">
        <v>233</v>
      </c>
      <c r="G340" s="29" t="s">
        <v>45</v>
      </c>
      <c r="H340" s="6"/>
      <c r="I340" s="6"/>
      <c r="J340" s="6"/>
    </row>
    <row r="341" spans="2:10" ht="38.25" hidden="1">
      <c r="B341" s="35" t="s">
        <v>236</v>
      </c>
      <c r="C341" s="5" t="s">
        <v>12</v>
      </c>
      <c r="D341" s="5" t="s">
        <v>162</v>
      </c>
      <c r="E341" s="5" t="s">
        <v>68</v>
      </c>
      <c r="F341" s="5" t="s">
        <v>237</v>
      </c>
      <c r="G341" s="5"/>
      <c r="H341" s="6">
        <f aca="true" t="shared" si="47" ref="H341:J342">H342</f>
        <v>0</v>
      </c>
      <c r="I341" s="6">
        <f t="shared" si="47"/>
        <v>0</v>
      </c>
      <c r="J341" s="6">
        <f t="shared" si="47"/>
        <v>0</v>
      </c>
    </row>
    <row r="342" spans="2:10" ht="25.5" hidden="1">
      <c r="B342" s="36" t="s">
        <v>238</v>
      </c>
      <c r="C342" s="8" t="s">
        <v>12</v>
      </c>
      <c r="D342" s="8" t="s">
        <v>162</v>
      </c>
      <c r="E342" s="8" t="s">
        <v>68</v>
      </c>
      <c r="F342" s="8" t="s">
        <v>237</v>
      </c>
      <c r="G342" s="8" t="s">
        <v>239</v>
      </c>
      <c r="H342" s="9">
        <f t="shared" si="47"/>
        <v>0</v>
      </c>
      <c r="I342" s="9">
        <f t="shared" si="47"/>
        <v>0</v>
      </c>
      <c r="J342" s="9">
        <f t="shared" si="47"/>
        <v>0</v>
      </c>
    </row>
    <row r="343" spans="2:10" ht="12.75" hidden="1">
      <c r="B343" s="36" t="s">
        <v>240</v>
      </c>
      <c r="C343" s="8" t="s">
        <v>12</v>
      </c>
      <c r="D343" s="8" t="s">
        <v>162</v>
      </c>
      <c r="E343" s="8" t="s">
        <v>68</v>
      </c>
      <c r="F343" s="8" t="s">
        <v>237</v>
      </c>
      <c r="G343" s="8" t="s">
        <v>241</v>
      </c>
      <c r="H343" s="9"/>
      <c r="I343" s="9"/>
      <c r="J343" s="9"/>
    </row>
    <row r="344" spans="2:10" ht="25.5" hidden="1">
      <c r="B344" s="34" t="s">
        <v>720</v>
      </c>
      <c r="C344" s="27" t="s">
        <v>12</v>
      </c>
      <c r="D344" s="27" t="s">
        <v>162</v>
      </c>
      <c r="E344" s="27" t="s">
        <v>68</v>
      </c>
      <c r="F344" s="5" t="s">
        <v>724</v>
      </c>
      <c r="G344" s="5"/>
      <c r="H344" s="6">
        <f>H345</f>
        <v>0</v>
      </c>
      <c r="I344" s="9"/>
      <c r="J344" s="9"/>
    </row>
    <row r="345" spans="2:10" ht="25.5" hidden="1">
      <c r="B345" s="11" t="s">
        <v>42</v>
      </c>
      <c r="C345" s="29" t="s">
        <v>12</v>
      </c>
      <c r="D345" s="29" t="s">
        <v>162</v>
      </c>
      <c r="E345" s="29" t="s">
        <v>68</v>
      </c>
      <c r="F345" s="8" t="s">
        <v>724</v>
      </c>
      <c r="G345" s="8" t="s">
        <v>43</v>
      </c>
      <c r="H345" s="9">
        <f>H346</f>
        <v>0</v>
      </c>
      <c r="I345" s="9"/>
      <c r="J345" s="9"/>
    </row>
    <row r="346" spans="2:10" ht="25.5" hidden="1">
      <c r="B346" s="11" t="s">
        <v>44</v>
      </c>
      <c r="C346" s="29" t="s">
        <v>12</v>
      </c>
      <c r="D346" s="29" t="s">
        <v>162</v>
      </c>
      <c r="E346" s="29" t="s">
        <v>68</v>
      </c>
      <c r="F346" s="8" t="s">
        <v>724</v>
      </c>
      <c r="G346" s="8" t="s">
        <v>45</v>
      </c>
      <c r="H346" s="9"/>
      <c r="I346" s="9"/>
      <c r="J346" s="9"/>
    </row>
    <row r="347" spans="2:10" ht="12.75" hidden="1">
      <c r="B347" s="26" t="s">
        <v>234</v>
      </c>
      <c r="C347" s="27" t="s">
        <v>12</v>
      </c>
      <c r="D347" s="27" t="s">
        <v>162</v>
      </c>
      <c r="E347" s="27" t="s">
        <v>68</v>
      </c>
      <c r="F347" s="27" t="s">
        <v>242</v>
      </c>
      <c r="G347" s="27"/>
      <c r="H347" s="6">
        <f>H348</f>
        <v>0</v>
      </c>
      <c r="I347" s="9"/>
      <c r="J347" s="9"/>
    </row>
    <row r="348" spans="2:10" ht="25.5" hidden="1">
      <c r="B348" s="28" t="s">
        <v>42</v>
      </c>
      <c r="C348" s="29" t="s">
        <v>12</v>
      </c>
      <c r="D348" s="29" t="s">
        <v>162</v>
      </c>
      <c r="E348" s="29" t="s">
        <v>68</v>
      </c>
      <c r="F348" s="29" t="s">
        <v>242</v>
      </c>
      <c r="G348" s="29" t="s">
        <v>43</v>
      </c>
      <c r="H348" s="9">
        <f>H349</f>
        <v>0</v>
      </c>
      <c r="I348" s="9"/>
      <c r="J348" s="9"/>
    </row>
    <row r="349" spans="2:10" ht="25.5" hidden="1">
      <c r="B349" s="28" t="s">
        <v>44</v>
      </c>
      <c r="C349" s="29" t="s">
        <v>12</v>
      </c>
      <c r="D349" s="29" t="s">
        <v>162</v>
      </c>
      <c r="E349" s="29" t="s">
        <v>68</v>
      </c>
      <c r="F349" s="29" t="s">
        <v>242</v>
      </c>
      <c r="G349" s="29" t="s">
        <v>45</v>
      </c>
      <c r="H349" s="9"/>
      <c r="I349" s="9"/>
      <c r="J349" s="9"/>
    </row>
    <row r="350" spans="2:10" ht="25.5" customHeight="1">
      <c r="B350" s="34" t="s">
        <v>804</v>
      </c>
      <c r="C350" s="27" t="s">
        <v>12</v>
      </c>
      <c r="D350" s="27" t="s">
        <v>162</v>
      </c>
      <c r="E350" s="27" t="s">
        <v>68</v>
      </c>
      <c r="F350" s="27" t="s">
        <v>805</v>
      </c>
      <c r="G350" s="27"/>
      <c r="H350" s="6">
        <f>H351</f>
        <v>23350</v>
      </c>
      <c r="I350" s="6"/>
      <c r="J350" s="6"/>
    </row>
    <row r="351" spans="2:10" ht="25.5">
      <c r="B351" s="28" t="s">
        <v>42</v>
      </c>
      <c r="C351" s="29" t="s">
        <v>12</v>
      </c>
      <c r="D351" s="29" t="s">
        <v>162</v>
      </c>
      <c r="E351" s="29" t="s">
        <v>68</v>
      </c>
      <c r="F351" s="29" t="s">
        <v>805</v>
      </c>
      <c r="G351" s="29" t="s">
        <v>43</v>
      </c>
      <c r="H351" s="9">
        <f>H352</f>
        <v>23350</v>
      </c>
      <c r="I351" s="9"/>
      <c r="J351" s="9"/>
    </row>
    <row r="352" spans="2:10" ht="25.5">
      <c r="B352" s="28" t="s">
        <v>44</v>
      </c>
      <c r="C352" s="29" t="s">
        <v>12</v>
      </c>
      <c r="D352" s="29" t="s">
        <v>162</v>
      </c>
      <c r="E352" s="29" t="s">
        <v>68</v>
      </c>
      <c r="F352" s="29" t="s">
        <v>805</v>
      </c>
      <c r="G352" s="29" t="s">
        <v>45</v>
      </c>
      <c r="H352" s="9">
        <v>23350</v>
      </c>
      <c r="I352" s="9"/>
      <c r="J352" s="9"/>
    </row>
    <row r="353" spans="2:10" ht="12.75">
      <c r="B353" s="34" t="s">
        <v>234</v>
      </c>
      <c r="C353" s="27" t="s">
        <v>12</v>
      </c>
      <c r="D353" s="27" t="s">
        <v>162</v>
      </c>
      <c r="E353" s="27" t="s">
        <v>68</v>
      </c>
      <c r="F353" s="27" t="s">
        <v>824</v>
      </c>
      <c r="G353" s="27"/>
      <c r="H353" s="6">
        <f>H354</f>
        <v>2000</v>
      </c>
      <c r="I353" s="6"/>
      <c r="J353" s="6"/>
    </row>
    <row r="354" spans="2:10" ht="25.5">
      <c r="B354" s="28" t="s">
        <v>42</v>
      </c>
      <c r="C354" s="29" t="s">
        <v>12</v>
      </c>
      <c r="D354" s="29" t="s">
        <v>162</v>
      </c>
      <c r="E354" s="29" t="s">
        <v>68</v>
      </c>
      <c r="F354" s="29" t="s">
        <v>824</v>
      </c>
      <c r="G354" s="29" t="s">
        <v>43</v>
      </c>
      <c r="H354" s="9">
        <f>H355</f>
        <v>2000</v>
      </c>
      <c r="I354" s="9"/>
      <c r="J354" s="9"/>
    </row>
    <row r="355" spans="2:10" ht="25.5">
      <c r="B355" s="28" t="s">
        <v>44</v>
      </c>
      <c r="C355" s="29" t="s">
        <v>12</v>
      </c>
      <c r="D355" s="29" t="s">
        <v>162</v>
      </c>
      <c r="E355" s="29" t="s">
        <v>68</v>
      </c>
      <c r="F355" s="29" t="s">
        <v>824</v>
      </c>
      <c r="G355" s="29" t="s">
        <v>45</v>
      </c>
      <c r="H355" s="9">
        <v>2000</v>
      </c>
      <c r="I355" s="9"/>
      <c r="J355" s="9"/>
    </row>
    <row r="356" spans="2:10" ht="42" customHeight="1">
      <c r="B356" s="4" t="s">
        <v>243</v>
      </c>
      <c r="C356" s="5" t="s">
        <v>12</v>
      </c>
      <c r="D356" s="5" t="s">
        <v>162</v>
      </c>
      <c r="E356" s="5" t="s">
        <v>68</v>
      </c>
      <c r="F356" s="5" t="s">
        <v>244</v>
      </c>
      <c r="G356" s="5"/>
      <c r="H356" s="6">
        <f>H359</f>
        <v>-2000</v>
      </c>
      <c r="I356" s="6">
        <f>I359</f>
        <v>0</v>
      </c>
      <c r="J356" s="6">
        <f>J359</f>
        <v>0</v>
      </c>
    </row>
    <row r="357" spans="2:10" ht="25.5" hidden="1">
      <c r="B357" s="36" t="s">
        <v>42</v>
      </c>
      <c r="C357" s="8" t="s">
        <v>12</v>
      </c>
      <c r="D357" s="8" t="s">
        <v>162</v>
      </c>
      <c r="E357" s="8" t="s">
        <v>68</v>
      </c>
      <c r="F357" s="8" t="s">
        <v>244</v>
      </c>
      <c r="G357" s="8" t="s">
        <v>43</v>
      </c>
      <c r="H357" s="6"/>
      <c r="I357" s="6"/>
      <c r="J357" s="6"/>
    </row>
    <row r="358" spans="2:10" ht="25.5" hidden="1">
      <c r="B358" s="36" t="s">
        <v>44</v>
      </c>
      <c r="C358" s="8" t="s">
        <v>12</v>
      </c>
      <c r="D358" s="8" t="s">
        <v>162</v>
      </c>
      <c r="E358" s="8" t="s">
        <v>68</v>
      </c>
      <c r="F358" s="8" t="s">
        <v>244</v>
      </c>
      <c r="G358" s="8" t="s">
        <v>45</v>
      </c>
      <c r="H358" s="6"/>
      <c r="I358" s="6"/>
      <c r="J358" s="6"/>
    </row>
    <row r="359" spans="2:10" ht="15.75" customHeight="1">
      <c r="B359" s="15" t="s">
        <v>46</v>
      </c>
      <c r="C359" s="8" t="s">
        <v>12</v>
      </c>
      <c r="D359" s="8" t="s">
        <v>162</v>
      </c>
      <c r="E359" s="8" t="s">
        <v>68</v>
      </c>
      <c r="F359" s="8" t="s">
        <v>244</v>
      </c>
      <c r="G359" s="8" t="s">
        <v>47</v>
      </c>
      <c r="H359" s="9">
        <f>H360</f>
        <v>-2000</v>
      </c>
      <c r="I359" s="9">
        <f>I360</f>
        <v>0</v>
      </c>
      <c r="J359" s="9">
        <f>J360</f>
        <v>0</v>
      </c>
    </row>
    <row r="360" spans="2:10" ht="59.25" customHeight="1">
      <c r="B360" s="15" t="s">
        <v>202</v>
      </c>
      <c r="C360" s="8" t="s">
        <v>12</v>
      </c>
      <c r="D360" s="8" t="s">
        <v>162</v>
      </c>
      <c r="E360" s="8" t="s">
        <v>68</v>
      </c>
      <c r="F360" s="8" t="s">
        <v>244</v>
      </c>
      <c r="G360" s="8" t="s">
        <v>18</v>
      </c>
      <c r="H360" s="9">
        <v>-2000</v>
      </c>
      <c r="I360" s="9"/>
      <c r="J360" s="9"/>
    </row>
    <row r="361" spans="2:10" ht="20.25" customHeight="1" hidden="1">
      <c r="B361" s="15"/>
      <c r="C361" s="8"/>
      <c r="D361" s="8"/>
      <c r="E361" s="8"/>
      <c r="F361" s="8"/>
      <c r="G361" s="8"/>
      <c r="H361" s="9"/>
      <c r="I361" s="9"/>
      <c r="J361" s="9"/>
    </row>
    <row r="362" spans="2:10" ht="20.25" customHeight="1" hidden="1">
      <c r="B362" s="15"/>
      <c r="C362" s="8"/>
      <c r="D362" s="8"/>
      <c r="E362" s="8"/>
      <c r="F362" s="8"/>
      <c r="G362" s="8"/>
      <c r="H362" s="9"/>
      <c r="I362" s="9"/>
      <c r="J362" s="9"/>
    </row>
    <row r="363" spans="2:10" ht="20.25" customHeight="1" hidden="1">
      <c r="B363" s="15"/>
      <c r="C363" s="8"/>
      <c r="D363" s="8"/>
      <c r="E363" s="8"/>
      <c r="F363" s="8"/>
      <c r="G363" s="8"/>
      <c r="H363" s="9"/>
      <c r="I363" s="9"/>
      <c r="J363" s="9"/>
    </row>
    <row r="364" spans="2:10" ht="18.75" customHeight="1" hidden="1">
      <c r="B364" s="4" t="s">
        <v>136</v>
      </c>
      <c r="C364" s="5" t="s">
        <v>12</v>
      </c>
      <c r="D364" s="5" t="s">
        <v>162</v>
      </c>
      <c r="E364" s="5" t="s">
        <v>68</v>
      </c>
      <c r="F364" s="27" t="s">
        <v>137</v>
      </c>
      <c r="G364" s="5"/>
      <c r="H364" s="6">
        <f>H365</f>
        <v>0</v>
      </c>
      <c r="I364" s="6"/>
      <c r="J364" s="6"/>
    </row>
    <row r="365" spans="2:10" ht="25.5" customHeight="1" hidden="1">
      <c r="B365" s="36" t="s">
        <v>42</v>
      </c>
      <c r="C365" s="8" t="s">
        <v>12</v>
      </c>
      <c r="D365" s="8" t="s">
        <v>162</v>
      </c>
      <c r="E365" s="8" t="s">
        <v>68</v>
      </c>
      <c r="F365" s="29" t="s">
        <v>137</v>
      </c>
      <c r="G365" s="8" t="s">
        <v>43</v>
      </c>
      <c r="H365" s="9">
        <f>H366</f>
        <v>0</v>
      </c>
      <c r="I365" s="9"/>
      <c r="J365" s="9"/>
    </row>
    <row r="366" spans="2:10" ht="27.75" customHeight="1" hidden="1">
      <c r="B366" s="36" t="s">
        <v>44</v>
      </c>
      <c r="C366" s="8" t="s">
        <v>12</v>
      </c>
      <c r="D366" s="8" t="s">
        <v>162</v>
      </c>
      <c r="E366" s="8" t="s">
        <v>68</v>
      </c>
      <c r="F366" s="29" t="s">
        <v>137</v>
      </c>
      <c r="G366" s="8" t="s">
        <v>45</v>
      </c>
      <c r="H366" s="9"/>
      <c r="I366" s="9"/>
      <c r="J366" s="9"/>
    </row>
    <row r="367" spans="2:10" ht="14.25" customHeight="1">
      <c r="B367" s="22" t="s">
        <v>245</v>
      </c>
      <c r="C367" s="5" t="s">
        <v>12</v>
      </c>
      <c r="D367" s="5" t="s">
        <v>131</v>
      </c>
      <c r="E367" s="5"/>
      <c r="F367" s="5"/>
      <c r="G367" s="5"/>
      <c r="H367" s="6">
        <f>H368</f>
        <v>900000</v>
      </c>
      <c r="I367" s="6">
        <f>I368</f>
        <v>0</v>
      </c>
      <c r="J367" s="6">
        <f>J368</f>
        <v>0</v>
      </c>
    </row>
    <row r="368" spans="2:10" ht="12.75">
      <c r="B368" s="22" t="s">
        <v>246</v>
      </c>
      <c r="C368" s="5" t="s">
        <v>12</v>
      </c>
      <c r="D368" s="5" t="s">
        <v>131</v>
      </c>
      <c r="E368" s="5" t="s">
        <v>162</v>
      </c>
      <c r="F368" s="5"/>
      <c r="G368" s="5"/>
      <c r="H368" s="6">
        <f>H377+H374+H369</f>
        <v>900000</v>
      </c>
      <c r="I368" s="6">
        <f>I377+I374+I369</f>
        <v>0</v>
      </c>
      <c r="J368" s="6">
        <f>J377+J374+J369</f>
        <v>0</v>
      </c>
    </row>
    <row r="369" spans="2:10" ht="17.25" customHeight="1" hidden="1">
      <c r="B369" s="34" t="s">
        <v>245</v>
      </c>
      <c r="C369" s="27" t="s">
        <v>12</v>
      </c>
      <c r="D369" s="27" t="s">
        <v>131</v>
      </c>
      <c r="E369" s="27" t="s">
        <v>162</v>
      </c>
      <c r="F369" s="27" t="s">
        <v>247</v>
      </c>
      <c r="G369" s="27"/>
      <c r="H369" s="9">
        <f>H370+H372</f>
        <v>0</v>
      </c>
      <c r="I369" s="9">
        <f>I370+I372</f>
        <v>0</v>
      </c>
      <c r="J369" s="9">
        <f>J370+J372</f>
        <v>0</v>
      </c>
    </row>
    <row r="370" spans="2:10" ht="25.5" hidden="1">
      <c r="B370" s="28" t="s">
        <v>42</v>
      </c>
      <c r="C370" s="29" t="s">
        <v>12</v>
      </c>
      <c r="D370" s="29" t="s">
        <v>131</v>
      </c>
      <c r="E370" s="29" t="s">
        <v>162</v>
      </c>
      <c r="F370" s="29" t="s">
        <v>247</v>
      </c>
      <c r="G370" s="29" t="s">
        <v>43</v>
      </c>
      <c r="H370" s="9"/>
      <c r="I370" s="9"/>
      <c r="J370" s="9"/>
    </row>
    <row r="371" spans="2:10" ht="25.5" hidden="1">
      <c r="B371" s="28" t="s">
        <v>44</v>
      </c>
      <c r="C371" s="29" t="s">
        <v>12</v>
      </c>
      <c r="D371" s="29" t="s">
        <v>131</v>
      </c>
      <c r="E371" s="29" t="s">
        <v>162</v>
      </c>
      <c r="F371" s="29" t="s">
        <v>247</v>
      </c>
      <c r="G371" s="29" t="s">
        <v>45</v>
      </c>
      <c r="H371" s="9"/>
      <c r="I371" s="9"/>
      <c r="J371" s="9"/>
    </row>
    <row r="372" spans="2:10" ht="25.5" hidden="1">
      <c r="B372" s="28" t="s">
        <v>238</v>
      </c>
      <c r="C372" s="29" t="s">
        <v>12</v>
      </c>
      <c r="D372" s="29" t="s">
        <v>131</v>
      </c>
      <c r="E372" s="29" t="s">
        <v>162</v>
      </c>
      <c r="F372" s="29" t="s">
        <v>247</v>
      </c>
      <c r="G372" s="29" t="s">
        <v>239</v>
      </c>
      <c r="H372" s="9">
        <f>H373</f>
        <v>0</v>
      </c>
      <c r="I372" s="9">
        <f>I373</f>
        <v>0</v>
      </c>
      <c r="J372" s="9">
        <f>J373</f>
        <v>0</v>
      </c>
    </row>
    <row r="373" spans="2:10" ht="12.75" hidden="1">
      <c r="B373" s="28" t="s">
        <v>240</v>
      </c>
      <c r="C373" s="29" t="s">
        <v>12</v>
      </c>
      <c r="D373" s="29" t="s">
        <v>131</v>
      </c>
      <c r="E373" s="29" t="s">
        <v>162</v>
      </c>
      <c r="F373" s="29" t="s">
        <v>247</v>
      </c>
      <c r="G373" s="29" t="s">
        <v>241</v>
      </c>
      <c r="H373" s="9"/>
      <c r="I373" s="9"/>
      <c r="J373" s="9"/>
    </row>
    <row r="374" spans="2:10" ht="28.5" customHeight="1">
      <c r="B374" s="34" t="s">
        <v>414</v>
      </c>
      <c r="C374" s="27" t="s">
        <v>12</v>
      </c>
      <c r="D374" s="27" t="s">
        <v>131</v>
      </c>
      <c r="E374" s="27" t="s">
        <v>162</v>
      </c>
      <c r="F374" s="27" t="s">
        <v>415</v>
      </c>
      <c r="G374" s="27"/>
      <c r="H374" s="6">
        <f>H375</f>
        <v>900000</v>
      </c>
      <c r="I374" s="6"/>
      <c r="J374" s="6"/>
    </row>
    <row r="375" spans="2:10" ht="25.5">
      <c r="B375" s="28" t="s">
        <v>42</v>
      </c>
      <c r="C375" s="29" t="s">
        <v>12</v>
      </c>
      <c r="D375" s="29" t="s">
        <v>131</v>
      </c>
      <c r="E375" s="29" t="s">
        <v>162</v>
      </c>
      <c r="F375" s="29" t="s">
        <v>415</v>
      </c>
      <c r="G375" s="29" t="s">
        <v>43</v>
      </c>
      <c r="H375" s="9">
        <f>H376</f>
        <v>900000</v>
      </c>
      <c r="I375" s="9"/>
      <c r="J375" s="9"/>
    </row>
    <row r="376" spans="2:10" ht="25.5">
      <c r="B376" s="28" t="s">
        <v>44</v>
      </c>
      <c r="C376" s="29" t="s">
        <v>12</v>
      </c>
      <c r="D376" s="29" t="s">
        <v>131</v>
      </c>
      <c r="E376" s="29" t="s">
        <v>162</v>
      </c>
      <c r="F376" s="29" t="s">
        <v>415</v>
      </c>
      <c r="G376" s="29" t="s">
        <v>45</v>
      </c>
      <c r="H376" s="9">
        <v>900000</v>
      </c>
      <c r="I376" s="9"/>
      <c r="J376" s="9"/>
    </row>
    <row r="377" spans="2:10" ht="25.5" hidden="1">
      <c r="B377" s="34" t="s">
        <v>248</v>
      </c>
      <c r="C377" s="27" t="s">
        <v>12</v>
      </c>
      <c r="D377" s="27" t="s">
        <v>131</v>
      </c>
      <c r="E377" s="27" t="s">
        <v>162</v>
      </c>
      <c r="F377" s="27" t="s">
        <v>249</v>
      </c>
      <c r="G377" s="27"/>
      <c r="H377" s="6">
        <f>H378+H380</f>
        <v>0</v>
      </c>
      <c r="I377" s="6">
        <f>I380</f>
        <v>0</v>
      </c>
      <c r="J377" s="6">
        <f>J380</f>
        <v>0</v>
      </c>
    </row>
    <row r="378" spans="2:10" ht="25.5" hidden="1">
      <c r="B378" s="28" t="s">
        <v>42</v>
      </c>
      <c r="C378" s="29" t="s">
        <v>12</v>
      </c>
      <c r="D378" s="29" t="s">
        <v>131</v>
      </c>
      <c r="E378" s="29" t="s">
        <v>162</v>
      </c>
      <c r="F378" s="29" t="s">
        <v>249</v>
      </c>
      <c r="G378" s="29" t="s">
        <v>43</v>
      </c>
      <c r="H378" s="9"/>
      <c r="I378" s="9"/>
      <c r="J378" s="9"/>
    </row>
    <row r="379" spans="2:10" ht="25.5" hidden="1">
      <c r="B379" s="28" t="s">
        <v>44</v>
      </c>
      <c r="C379" s="29" t="s">
        <v>12</v>
      </c>
      <c r="D379" s="29" t="s">
        <v>131</v>
      </c>
      <c r="E379" s="29" t="s">
        <v>162</v>
      </c>
      <c r="F379" s="29" t="s">
        <v>249</v>
      </c>
      <c r="G379" s="29" t="s">
        <v>45</v>
      </c>
      <c r="H379" s="9"/>
      <c r="I379" s="9"/>
      <c r="J379" s="9"/>
    </row>
    <row r="380" spans="2:10" ht="25.5" hidden="1">
      <c r="B380" s="28" t="s">
        <v>238</v>
      </c>
      <c r="C380" s="29" t="s">
        <v>12</v>
      </c>
      <c r="D380" s="29" t="s">
        <v>131</v>
      </c>
      <c r="E380" s="29" t="s">
        <v>162</v>
      </c>
      <c r="F380" s="29" t="s">
        <v>249</v>
      </c>
      <c r="G380" s="29" t="s">
        <v>239</v>
      </c>
      <c r="H380" s="9">
        <f>H381</f>
        <v>0</v>
      </c>
      <c r="I380" s="9">
        <f>I381</f>
        <v>0</v>
      </c>
      <c r="J380" s="9">
        <f>J381</f>
        <v>0</v>
      </c>
    </row>
    <row r="381" spans="2:10" ht="12.75" hidden="1">
      <c r="B381" s="28" t="s">
        <v>240</v>
      </c>
      <c r="C381" s="29" t="s">
        <v>12</v>
      </c>
      <c r="D381" s="29" t="s">
        <v>131</v>
      </c>
      <c r="E381" s="29" t="s">
        <v>162</v>
      </c>
      <c r="F381" s="29" t="s">
        <v>249</v>
      </c>
      <c r="G381" s="29" t="s">
        <v>241</v>
      </c>
      <c r="H381" s="9"/>
      <c r="I381" s="9">
        <v>0</v>
      </c>
      <c r="J381" s="9"/>
    </row>
    <row r="382" spans="2:10" ht="12.75" hidden="1">
      <c r="B382" s="37" t="s">
        <v>250</v>
      </c>
      <c r="C382" s="27" t="s">
        <v>12</v>
      </c>
      <c r="D382" s="27" t="s">
        <v>131</v>
      </c>
      <c r="E382" s="27" t="s">
        <v>162</v>
      </c>
      <c r="F382" s="27" t="s">
        <v>251</v>
      </c>
      <c r="G382" s="27"/>
      <c r="H382" s="9"/>
      <c r="I382" s="9"/>
      <c r="J382" s="9"/>
    </row>
    <row r="383" spans="2:10" ht="25.5" hidden="1">
      <c r="B383" s="28" t="s">
        <v>42</v>
      </c>
      <c r="C383" s="29" t="s">
        <v>12</v>
      </c>
      <c r="D383" s="29" t="s">
        <v>131</v>
      </c>
      <c r="E383" s="29" t="s">
        <v>162</v>
      </c>
      <c r="F383" s="29" t="s">
        <v>251</v>
      </c>
      <c r="G383" s="29" t="s">
        <v>43</v>
      </c>
      <c r="H383" s="9"/>
      <c r="I383" s="9"/>
      <c r="J383" s="9"/>
    </row>
    <row r="384" spans="2:10" ht="25.5" hidden="1">
      <c r="B384" s="28" t="s">
        <v>44</v>
      </c>
      <c r="C384" s="29" t="s">
        <v>12</v>
      </c>
      <c r="D384" s="29" t="s">
        <v>131</v>
      </c>
      <c r="E384" s="29" t="s">
        <v>162</v>
      </c>
      <c r="F384" s="29" t="s">
        <v>251</v>
      </c>
      <c r="G384" s="29" t="s">
        <v>45</v>
      </c>
      <c r="H384" s="9"/>
      <c r="I384" s="9"/>
      <c r="J384" s="9"/>
    </row>
    <row r="385" spans="2:10" ht="12.75" hidden="1">
      <c r="B385" s="4" t="s">
        <v>252</v>
      </c>
      <c r="C385" s="5" t="s">
        <v>12</v>
      </c>
      <c r="D385" s="5" t="s">
        <v>206</v>
      </c>
      <c r="E385" s="5"/>
      <c r="F385" s="5"/>
      <c r="G385" s="5"/>
      <c r="H385" s="6">
        <f>H386</f>
        <v>0</v>
      </c>
      <c r="I385" s="6">
        <f>I386</f>
        <v>0</v>
      </c>
      <c r="J385" s="6">
        <f>J386</f>
        <v>0</v>
      </c>
    </row>
    <row r="386" spans="2:10" ht="12.75" hidden="1">
      <c r="B386" s="4" t="s">
        <v>253</v>
      </c>
      <c r="C386" s="5" t="s">
        <v>12</v>
      </c>
      <c r="D386" s="5" t="s">
        <v>206</v>
      </c>
      <c r="E386" s="5" t="s">
        <v>34</v>
      </c>
      <c r="F386" s="5"/>
      <c r="G386" s="5"/>
      <c r="H386" s="6">
        <f>H393+H396+H429+H402+H399+H405+H432+H387+H414+H417+H390+H423+H426+H420+H411+H408</f>
        <v>0</v>
      </c>
      <c r="I386" s="6">
        <f>I393+I396+I429+I402+I399+I405+I432+I387</f>
        <v>0</v>
      </c>
      <c r="J386" s="6">
        <f>J393+J396+J429+J402+J399+J405+J432+J387</f>
        <v>0</v>
      </c>
    </row>
    <row r="387" spans="2:10" ht="90" customHeight="1" hidden="1">
      <c r="B387" s="4" t="s">
        <v>254</v>
      </c>
      <c r="C387" s="5" t="s">
        <v>12</v>
      </c>
      <c r="D387" s="5" t="s">
        <v>206</v>
      </c>
      <c r="E387" s="5" t="s">
        <v>34</v>
      </c>
      <c r="F387" s="5" t="s">
        <v>255</v>
      </c>
      <c r="G387" s="5"/>
      <c r="H387" s="6">
        <f aca="true" t="shared" si="48" ref="H387:J388">H388</f>
        <v>0</v>
      </c>
      <c r="I387" s="6">
        <f t="shared" si="48"/>
        <v>0</v>
      </c>
      <c r="J387" s="6">
        <f t="shared" si="48"/>
        <v>0</v>
      </c>
    </row>
    <row r="388" spans="2:10" ht="25.5" hidden="1">
      <c r="B388" s="15" t="s">
        <v>56</v>
      </c>
      <c r="C388" s="8" t="s">
        <v>12</v>
      </c>
      <c r="D388" s="8" t="s">
        <v>206</v>
      </c>
      <c r="E388" s="8" t="s">
        <v>34</v>
      </c>
      <c r="F388" s="8" t="s">
        <v>255</v>
      </c>
      <c r="G388" s="8" t="s">
        <v>57</v>
      </c>
      <c r="H388" s="9">
        <f t="shared" si="48"/>
        <v>0</v>
      </c>
      <c r="I388" s="9">
        <f t="shared" si="48"/>
        <v>0</v>
      </c>
      <c r="J388" s="9">
        <f t="shared" si="48"/>
        <v>0</v>
      </c>
    </row>
    <row r="389" spans="2:10" ht="12.75" hidden="1">
      <c r="B389" s="20" t="s">
        <v>58</v>
      </c>
      <c r="C389" s="8" t="s">
        <v>12</v>
      </c>
      <c r="D389" s="8" t="s">
        <v>206</v>
      </c>
      <c r="E389" s="8" t="s">
        <v>34</v>
      </c>
      <c r="F389" s="8" t="s">
        <v>255</v>
      </c>
      <c r="G389" s="8" t="s">
        <v>59</v>
      </c>
      <c r="H389" s="9"/>
      <c r="I389" s="9"/>
      <c r="J389" s="9"/>
    </row>
    <row r="390" spans="2:10" ht="51" hidden="1">
      <c r="B390" s="19" t="s">
        <v>730</v>
      </c>
      <c r="C390" s="5" t="s">
        <v>12</v>
      </c>
      <c r="D390" s="5" t="s">
        <v>206</v>
      </c>
      <c r="E390" s="5" t="s">
        <v>34</v>
      </c>
      <c r="F390" s="5" t="s">
        <v>731</v>
      </c>
      <c r="G390" s="5"/>
      <c r="H390" s="6">
        <f>H391</f>
        <v>0</v>
      </c>
      <c r="I390" s="9"/>
      <c r="J390" s="9"/>
    </row>
    <row r="391" spans="2:10" ht="25.5" hidden="1">
      <c r="B391" s="15" t="s">
        <v>56</v>
      </c>
      <c r="C391" s="8" t="s">
        <v>12</v>
      </c>
      <c r="D391" s="8" t="s">
        <v>206</v>
      </c>
      <c r="E391" s="8" t="s">
        <v>34</v>
      </c>
      <c r="F391" s="8" t="s">
        <v>731</v>
      </c>
      <c r="G391" s="8" t="s">
        <v>57</v>
      </c>
      <c r="H391" s="9">
        <f>H392</f>
        <v>0</v>
      </c>
      <c r="I391" s="9"/>
      <c r="J391" s="9"/>
    </row>
    <row r="392" spans="2:10" ht="12.75" hidden="1">
      <c r="B392" s="20" t="s">
        <v>58</v>
      </c>
      <c r="C392" s="8" t="s">
        <v>12</v>
      </c>
      <c r="D392" s="8" t="s">
        <v>206</v>
      </c>
      <c r="E392" s="8" t="s">
        <v>34</v>
      </c>
      <c r="F392" s="8" t="s">
        <v>731</v>
      </c>
      <c r="G392" s="8" t="s">
        <v>59</v>
      </c>
      <c r="H392" s="9"/>
      <c r="I392" s="9"/>
      <c r="J392" s="9"/>
    </row>
    <row r="393" spans="2:10" ht="12.75" hidden="1">
      <c r="B393" s="4" t="s">
        <v>256</v>
      </c>
      <c r="C393" s="5" t="s">
        <v>12</v>
      </c>
      <c r="D393" s="5" t="s">
        <v>206</v>
      </c>
      <c r="E393" s="5" t="s">
        <v>34</v>
      </c>
      <c r="F393" s="5" t="s">
        <v>257</v>
      </c>
      <c r="G393" s="5"/>
      <c r="H393" s="6">
        <f aca="true" t="shared" si="49" ref="H393:J394">H394</f>
        <v>0</v>
      </c>
      <c r="I393" s="6">
        <f t="shared" si="49"/>
        <v>0</v>
      </c>
      <c r="J393" s="6">
        <f t="shared" si="49"/>
        <v>0</v>
      </c>
    </row>
    <row r="394" spans="2:10" ht="25.5" hidden="1">
      <c r="B394" s="15" t="s">
        <v>56</v>
      </c>
      <c r="C394" s="8" t="s">
        <v>12</v>
      </c>
      <c r="D394" s="8" t="s">
        <v>206</v>
      </c>
      <c r="E394" s="8" t="s">
        <v>34</v>
      </c>
      <c r="F394" s="8" t="s">
        <v>257</v>
      </c>
      <c r="G394" s="8" t="s">
        <v>57</v>
      </c>
      <c r="H394" s="9">
        <f t="shared" si="49"/>
        <v>0</v>
      </c>
      <c r="I394" s="9">
        <f t="shared" si="49"/>
        <v>0</v>
      </c>
      <c r="J394" s="9">
        <f t="shared" si="49"/>
        <v>0</v>
      </c>
    </row>
    <row r="395" spans="2:10" ht="12.75" hidden="1">
      <c r="B395" s="20" t="s">
        <v>58</v>
      </c>
      <c r="C395" s="8" t="s">
        <v>12</v>
      </c>
      <c r="D395" s="8" t="s">
        <v>206</v>
      </c>
      <c r="E395" s="8" t="s">
        <v>34</v>
      </c>
      <c r="F395" s="8" t="s">
        <v>257</v>
      </c>
      <c r="G395" s="8" t="s">
        <v>59</v>
      </c>
      <c r="H395" s="9"/>
      <c r="I395" s="9"/>
      <c r="J395" s="9"/>
    </row>
    <row r="396" spans="2:10" ht="12.75" hidden="1">
      <c r="B396" s="4" t="s">
        <v>258</v>
      </c>
      <c r="C396" s="5" t="s">
        <v>12</v>
      </c>
      <c r="D396" s="5" t="s">
        <v>206</v>
      </c>
      <c r="E396" s="5" t="s">
        <v>34</v>
      </c>
      <c r="F396" s="5" t="s">
        <v>259</v>
      </c>
      <c r="G396" s="5"/>
      <c r="H396" s="6">
        <f aca="true" t="shared" si="50" ref="H396:J397">H397</f>
        <v>0</v>
      </c>
      <c r="I396" s="6">
        <f t="shared" si="50"/>
        <v>0</v>
      </c>
      <c r="J396" s="6">
        <f t="shared" si="50"/>
        <v>0</v>
      </c>
    </row>
    <row r="397" spans="2:10" ht="25.5" hidden="1">
      <c r="B397" s="15" t="s">
        <v>56</v>
      </c>
      <c r="C397" s="8" t="s">
        <v>12</v>
      </c>
      <c r="D397" s="8" t="s">
        <v>206</v>
      </c>
      <c r="E397" s="8" t="s">
        <v>34</v>
      </c>
      <c r="F397" s="8" t="s">
        <v>259</v>
      </c>
      <c r="G397" s="8" t="s">
        <v>57</v>
      </c>
      <c r="H397" s="9">
        <f t="shared" si="50"/>
        <v>0</v>
      </c>
      <c r="I397" s="9">
        <f t="shared" si="50"/>
        <v>0</v>
      </c>
      <c r="J397" s="9">
        <f t="shared" si="50"/>
        <v>0</v>
      </c>
    </row>
    <row r="398" spans="2:10" ht="12.75" hidden="1">
      <c r="B398" s="20" t="s">
        <v>58</v>
      </c>
      <c r="C398" s="8" t="s">
        <v>12</v>
      </c>
      <c r="D398" s="8" t="s">
        <v>206</v>
      </c>
      <c r="E398" s="8" t="s">
        <v>34</v>
      </c>
      <c r="F398" s="8" t="s">
        <v>259</v>
      </c>
      <c r="G398" s="8" t="s">
        <v>59</v>
      </c>
      <c r="H398" s="9"/>
      <c r="I398" s="9"/>
      <c r="J398" s="9"/>
    </row>
    <row r="399" spans="2:10" ht="18.75" customHeight="1" hidden="1">
      <c r="B399" s="4" t="s">
        <v>260</v>
      </c>
      <c r="C399" s="5" t="s">
        <v>12</v>
      </c>
      <c r="D399" s="5" t="s">
        <v>206</v>
      </c>
      <c r="E399" s="5" t="s">
        <v>34</v>
      </c>
      <c r="F399" s="5" t="s">
        <v>261</v>
      </c>
      <c r="G399" s="5"/>
      <c r="H399" s="6">
        <f aca="true" t="shared" si="51" ref="H399:J400">H400</f>
        <v>0</v>
      </c>
      <c r="I399" s="6">
        <f t="shared" si="51"/>
        <v>0</v>
      </c>
      <c r="J399" s="6">
        <f t="shared" si="51"/>
        <v>0</v>
      </c>
    </row>
    <row r="400" spans="2:10" ht="25.5" hidden="1">
      <c r="B400" s="15" t="s">
        <v>56</v>
      </c>
      <c r="C400" s="8" t="s">
        <v>12</v>
      </c>
      <c r="D400" s="8" t="s">
        <v>206</v>
      </c>
      <c r="E400" s="8" t="s">
        <v>34</v>
      </c>
      <c r="F400" s="8" t="s">
        <v>261</v>
      </c>
      <c r="G400" s="8" t="s">
        <v>57</v>
      </c>
      <c r="H400" s="9">
        <f t="shared" si="51"/>
        <v>0</v>
      </c>
      <c r="I400" s="9">
        <f t="shared" si="51"/>
        <v>0</v>
      </c>
      <c r="J400" s="9">
        <f t="shared" si="51"/>
        <v>0</v>
      </c>
    </row>
    <row r="401" spans="2:10" ht="12.75" hidden="1">
      <c r="B401" s="20" t="s">
        <v>58</v>
      </c>
      <c r="C401" s="8" t="s">
        <v>12</v>
      </c>
      <c r="D401" s="8" t="s">
        <v>206</v>
      </c>
      <c r="E401" s="8" t="s">
        <v>34</v>
      </c>
      <c r="F401" s="8" t="s">
        <v>261</v>
      </c>
      <c r="G401" s="8" t="s">
        <v>59</v>
      </c>
      <c r="H401" s="9"/>
      <c r="I401" s="9"/>
      <c r="J401" s="9"/>
    </row>
    <row r="402" spans="2:10" ht="76.5">
      <c r="B402" s="1" t="s">
        <v>262</v>
      </c>
      <c r="C402" s="5" t="s">
        <v>12</v>
      </c>
      <c r="D402" s="5" t="s">
        <v>206</v>
      </c>
      <c r="E402" s="5" t="s">
        <v>34</v>
      </c>
      <c r="F402" s="5" t="s">
        <v>263</v>
      </c>
      <c r="G402" s="5"/>
      <c r="H402" s="6">
        <f aca="true" t="shared" si="52" ref="H402:J403">H403</f>
        <v>-3250</v>
      </c>
      <c r="I402" s="6">
        <f t="shared" si="52"/>
        <v>0</v>
      </c>
      <c r="J402" s="6">
        <f t="shared" si="52"/>
        <v>0</v>
      </c>
    </row>
    <row r="403" spans="2:10" ht="31.5" customHeight="1">
      <c r="B403" s="15" t="s">
        <v>56</v>
      </c>
      <c r="C403" s="8" t="s">
        <v>12</v>
      </c>
      <c r="D403" s="8" t="s">
        <v>206</v>
      </c>
      <c r="E403" s="8" t="s">
        <v>34</v>
      </c>
      <c r="F403" s="8" t="s">
        <v>263</v>
      </c>
      <c r="G403" s="8" t="s">
        <v>57</v>
      </c>
      <c r="H403" s="9">
        <f t="shared" si="52"/>
        <v>-3250</v>
      </c>
      <c r="I403" s="9">
        <f t="shared" si="52"/>
        <v>0</v>
      </c>
      <c r="J403" s="9">
        <f t="shared" si="52"/>
        <v>0</v>
      </c>
    </row>
    <row r="404" spans="2:10" ht="12.75">
      <c r="B404" s="20" t="s">
        <v>58</v>
      </c>
      <c r="C404" s="8" t="s">
        <v>12</v>
      </c>
      <c r="D404" s="8" t="s">
        <v>206</v>
      </c>
      <c r="E404" s="8" t="s">
        <v>34</v>
      </c>
      <c r="F404" s="8" t="s">
        <v>263</v>
      </c>
      <c r="G404" s="8" t="s">
        <v>59</v>
      </c>
      <c r="H404" s="9">
        <v>-3250</v>
      </c>
      <c r="I404" s="9"/>
      <c r="J404" s="9"/>
    </row>
    <row r="405" spans="2:10" ht="76.5" hidden="1">
      <c r="B405" s="1" t="s">
        <v>264</v>
      </c>
      <c r="C405" s="5" t="s">
        <v>12</v>
      </c>
      <c r="D405" s="5" t="s">
        <v>206</v>
      </c>
      <c r="E405" s="5" t="s">
        <v>34</v>
      </c>
      <c r="F405" s="5" t="s">
        <v>265</v>
      </c>
      <c r="G405" s="5"/>
      <c r="H405" s="6">
        <f aca="true" t="shared" si="53" ref="H405:J406">H406</f>
        <v>0</v>
      </c>
      <c r="I405" s="6">
        <f t="shared" si="53"/>
        <v>0</v>
      </c>
      <c r="J405" s="6">
        <f t="shared" si="53"/>
        <v>0</v>
      </c>
    </row>
    <row r="406" spans="2:10" ht="25.5" hidden="1">
      <c r="B406" s="15" t="s">
        <v>56</v>
      </c>
      <c r="C406" s="8" t="s">
        <v>12</v>
      </c>
      <c r="D406" s="8" t="s">
        <v>206</v>
      </c>
      <c r="E406" s="8" t="s">
        <v>34</v>
      </c>
      <c r="F406" s="8" t="s">
        <v>265</v>
      </c>
      <c r="G406" s="8" t="s">
        <v>57</v>
      </c>
      <c r="H406" s="9">
        <f t="shared" si="53"/>
        <v>0</v>
      </c>
      <c r="I406" s="9">
        <f t="shared" si="53"/>
        <v>0</v>
      </c>
      <c r="J406" s="9">
        <f t="shared" si="53"/>
        <v>0</v>
      </c>
    </row>
    <row r="407" spans="2:10" ht="12.75" hidden="1">
      <c r="B407" s="20" t="s">
        <v>58</v>
      </c>
      <c r="C407" s="8" t="s">
        <v>12</v>
      </c>
      <c r="D407" s="8" t="s">
        <v>206</v>
      </c>
      <c r="E407" s="8" t="s">
        <v>34</v>
      </c>
      <c r="F407" s="8" t="s">
        <v>265</v>
      </c>
      <c r="G407" s="8" t="s">
        <v>59</v>
      </c>
      <c r="H407" s="9"/>
      <c r="I407" s="9"/>
      <c r="J407" s="9"/>
    </row>
    <row r="408" spans="2:10" ht="38.25">
      <c r="B408" s="25" t="s">
        <v>694</v>
      </c>
      <c r="C408" s="5" t="s">
        <v>12</v>
      </c>
      <c r="D408" s="5" t="s">
        <v>206</v>
      </c>
      <c r="E408" s="5" t="s">
        <v>34</v>
      </c>
      <c r="F408" s="5" t="s">
        <v>740</v>
      </c>
      <c r="G408" s="5"/>
      <c r="H408" s="6">
        <f>H409</f>
        <v>1100000</v>
      </c>
      <c r="I408" s="9"/>
      <c r="J408" s="9"/>
    </row>
    <row r="409" spans="2:10" ht="25.5">
      <c r="B409" s="15" t="s">
        <v>56</v>
      </c>
      <c r="C409" s="8" t="s">
        <v>12</v>
      </c>
      <c r="D409" s="8" t="s">
        <v>206</v>
      </c>
      <c r="E409" s="8" t="s">
        <v>34</v>
      </c>
      <c r="F409" s="8" t="s">
        <v>740</v>
      </c>
      <c r="G409" s="8" t="s">
        <v>57</v>
      </c>
      <c r="H409" s="9">
        <f>H410</f>
        <v>1100000</v>
      </c>
      <c r="I409" s="9"/>
      <c r="J409" s="9"/>
    </row>
    <row r="410" spans="2:10" ht="12.75">
      <c r="B410" s="20" t="s">
        <v>58</v>
      </c>
      <c r="C410" s="8" t="s">
        <v>12</v>
      </c>
      <c r="D410" s="8" t="s">
        <v>206</v>
      </c>
      <c r="E410" s="8" t="s">
        <v>34</v>
      </c>
      <c r="F410" s="8" t="s">
        <v>740</v>
      </c>
      <c r="G410" s="8" t="s">
        <v>59</v>
      </c>
      <c r="H410" s="9">
        <v>1100000</v>
      </c>
      <c r="I410" s="9"/>
      <c r="J410" s="9"/>
    </row>
    <row r="411" spans="2:10" ht="18" customHeight="1">
      <c r="B411" s="19" t="s">
        <v>697</v>
      </c>
      <c r="C411" s="5" t="s">
        <v>12</v>
      </c>
      <c r="D411" s="5" t="s">
        <v>206</v>
      </c>
      <c r="E411" s="5" t="s">
        <v>34</v>
      </c>
      <c r="F411" s="5" t="s">
        <v>741</v>
      </c>
      <c r="G411" s="5"/>
      <c r="H411" s="6">
        <f>H412</f>
        <v>238696</v>
      </c>
      <c r="I411" s="9"/>
      <c r="J411" s="9"/>
    </row>
    <row r="412" spans="2:10" ht="25.5">
      <c r="B412" s="15" t="s">
        <v>56</v>
      </c>
      <c r="C412" s="8" t="s">
        <v>12</v>
      </c>
      <c r="D412" s="8" t="s">
        <v>206</v>
      </c>
      <c r="E412" s="8" t="s">
        <v>34</v>
      </c>
      <c r="F412" s="8" t="s">
        <v>741</v>
      </c>
      <c r="G412" s="8" t="s">
        <v>57</v>
      </c>
      <c r="H412" s="9">
        <f>H413</f>
        <v>238696</v>
      </c>
      <c r="I412" s="9"/>
      <c r="J412" s="9"/>
    </row>
    <row r="413" spans="2:10" ht="15" customHeight="1">
      <c r="B413" s="20" t="s">
        <v>58</v>
      </c>
      <c r="C413" s="8" t="s">
        <v>12</v>
      </c>
      <c r="D413" s="8" t="s">
        <v>206</v>
      </c>
      <c r="E413" s="8" t="s">
        <v>34</v>
      </c>
      <c r="F413" s="8" t="s">
        <v>741</v>
      </c>
      <c r="G413" s="8" t="s">
        <v>59</v>
      </c>
      <c r="H413" s="9">
        <v>238696</v>
      </c>
      <c r="I413" s="9"/>
      <c r="J413" s="9"/>
    </row>
    <row r="414" spans="2:10" ht="39.75" customHeight="1">
      <c r="B414" s="25" t="s">
        <v>694</v>
      </c>
      <c r="C414" s="5" t="s">
        <v>12</v>
      </c>
      <c r="D414" s="5" t="s">
        <v>206</v>
      </c>
      <c r="E414" s="5" t="s">
        <v>34</v>
      </c>
      <c r="F414" s="5" t="s">
        <v>695</v>
      </c>
      <c r="G414" s="5"/>
      <c r="H414" s="6">
        <f>H415</f>
        <v>-1100000</v>
      </c>
      <c r="I414" s="9"/>
      <c r="J414" s="9"/>
    </row>
    <row r="415" spans="2:10" ht="30" customHeight="1">
      <c r="B415" s="15" t="s">
        <v>56</v>
      </c>
      <c r="C415" s="8" t="s">
        <v>12</v>
      </c>
      <c r="D415" s="8" t="s">
        <v>206</v>
      </c>
      <c r="E415" s="8" t="s">
        <v>34</v>
      </c>
      <c r="F415" s="8" t="s">
        <v>695</v>
      </c>
      <c r="G415" s="8" t="s">
        <v>57</v>
      </c>
      <c r="H415" s="9">
        <f>H416</f>
        <v>-1100000</v>
      </c>
      <c r="I415" s="9"/>
      <c r="J415" s="9"/>
    </row>
    <row r="416" spans="2:10" ht="16.5" customHeight="1">
      <c r="B416" s="20" t="s">
        <v>58</v>
      </c>
      <c r="C416" s="8" t="s">
        <v>12</v>
      </c>
      <c r="D416" s="8" t="s">
        <v>206</v>
      </c>
      <c r="E416" s="8" t="s">
        <v>34</v>
      </c>
      <c r="F416" s="8" t="s">
        <v>695</v>
      </c>
      <c r="G416" s="8" t="s">
        <v>59</v>
      </c>
      <c r="H416" s="9">
        <v>-1100000</v>
      </c>
      <c r="I416" s="9"/>
      <c r="J416" s="9"/>
    </row>
    <row r="417" spans="2:10" ht="16.5" customHeight="1">
      <c r="B417" s="19" t="s">
        <v>697</v>
      </c>
      <c r="C417" s="5" t="s">
        <v>12</v>
      </c>
      <c r="D417" s="5" t="s">
        <v>206</v>
      </c>
      <c r="E417" s="5" t="s">
        <v>34</v>
      </c>
      <c r="F417" s="5" t="s">
        <v>698</v>
      </c>
      <c r="G417" s="5"/>
      <c r="H417" s="6">
        <f>H418</f>
        <v>-238696</v>
      </c>
      <c r="I417" s="9"/>
      <c r="J417" s="9"/>
    </row>
    <row r="418" spans="2:10" ht="27.75" customHeight="1">
      <c r="B418" s="15" t="s">
        <v>56</v>
      </c>
      <c r="C418" s="8" t="s">
        <v>12</v>
      </c>
      <c r="D418" s="8" t="s">
        <v>206</v>
      </c>
      <c r="E418" s="8" t="s">
        <v>34</v>
      </c>
      <c r="F418" s="8" t="s">
        <v>698</v>
      </c>
      <c r="G418" s="8" t="s">
        <v>57</v>
      </c>
      <c r="H418" s="9">
        <f>H419</f>
        <v>-238696</v>
      </c>
      <c r="I418" s="9"/>
      <c r="J418" s="9"/>
    </row>
    <row r="419" spans="2:10" ht="16.5" customHeight="1">
      <c r="B419" s="20" t="s">
        <v>58</v>
      </c>
      <c r="C419" s="8" t="s">
        <v>12</v>
      </c>
      <c r="D419" s="8" t="s">
        <v>206</v>
      </c>
      <c r="E419" s="8" t="s">
        <v>34</v>
      </c>
      <c r="F419" s="8" t="s">
        <v>698</v>
      </c>
      <c r="G419" s="8" t="s">
        <v>59</v>
      </c>
      <c r="H419" s="9">
        <v>-238696</v>
      </c>
      <c r="I419" s="9"/>
      <c r="J419" s="9"/>
    </row>
    <row r="420" spans="2:10" ht="58.5" customHeight="1">
      <c r="B420" s="19" t="s">
        <v>730</v>
      </c>
      <c r="C420" s="5" t="s">
        <v>12</v>
      </c>
      <c r="D420" s="5" t="s">
        <v>206</v>
      </c>
      <c r="E420" s="5" t="s">
        <v>34</v>
      </c>
      <c r="F420" s="5" t="s">
        <v>737</v>
      </c>
      <c r="G420" s="5"/>
      <c r="H420" s="6">
        <f>H421</f>
        <v>3250</v>
      </c>
      <c r="I420" s="9"/>
      <c r="J420" s="9"/>
    </row>
    <row r="421" spans="2:10" ht="34.5" customHeight="1">
      <c r="B421" s="15" t="s">
        <v>56</v>
      </c>
      <c r="C421" s="8" t="s">
        <v>12</v>
      </c>
      <c r="D421" s="8" t="s">
        <v>206</v>
      </c>
      <c r="E421" s="8" t="s">
        <v>34</v>
      </c>
      <c r="F421" s="8" t="s">
        <v>737</v>
      </c>
      <c r="G421" s="8" t="s">
        <v>57</v>
      </c>
      <c r="H421" s="9">
        <f>H422</f>
        <v>3250</v>
      </c>
      <c r="I421" s="9"/>
      <c r="J421" s="9"/>
    </row>
    <row r="422" spans="2:10" ht="16.5" customHeight="1">
      <c r="B422" s="20" t="s">
        <v>58</v>
      </c>
      <c r="C422" s="8" t="s">
        <v>12</v>
      </c>
      <c r="D422" s="8" t="s">
        <v>206</v>
      </c>
      <c r="E422" s="8" t="s">
        <v>34</v>
      </c>
      <c r="F422" s="8" t="s">
        <v>737</v>
      </c>
      <c r="G422" s="8" t="s">
        <v>59</v>
      </c>
      <c r="H422" s="9">
        <v>3250</v>
      </c>
      <c r="I422" s="9"/>
      <c r="J422" s="9"/>
    </row>
    <row r="423" spans="2:10" ht="37.5" customHeight="1" hidden="1">
      <c r="B423" s="25" t="s">
        <v>694</v>
      </c>
      <c r="C423" s="5" t="s">
        <v>12</v>
      </c>
      <c r="D423" s="5" t="s">
        <v>206</v>
      </c>
      <c r="E423" s="5" t="s">
        <v>34</v>
      </c>
      <c r="F423" s="5" t="s">
        <v>740</v>
      </c>
      <c r="G423" s="5"/>
      <c r="H423" s="6">
        <f>H424</f>
        <v>0</v>
      </c>
      <c r="I423" s="9"/>
      <c r="J423" s="9"/>
    </row>
    <row r="424" spans="2:10" ht="30" customHeight="1" hidden="1">
      <c r="B424" s="15" t="s">
        <v>56</v>
      </c>
      <c r="C424" s="8" t="s">
        <v>12</v>
      </c>
      <c r="D424" s="8" t="s">
        <v>206</v>
      </c>
      <c r="E424" s="8" t="s">
        <v>34</v>
      </c>
      <c r="F424" s="8" t="s">
        <v>740</v>
      </c>
      <c r="G424" s="8" t="s">
        <v>57</v>
      </c>
      <c r="H424" s="9">
        <f>H425</f>
        <v>0</v>
      </c>
      <c r="I424" s="9"/>
      <c r="J424" s="9"/>
    </row>
    <row r="425" spans="2:10" ht="16.5" customHeight="1" hidden="1">
      <c r="B425" s="20" t="s">
        <v>58</v>
      </c>
      <c r="C425" s="8" t="s">
        <v>12</v>
      </c>
      <c r="D425" s="8" t="s">
        <v>206</v>
      </c>
      <c r="E425" s="8" t="s">
        <v>34</v>
      </c>
      <c r="F425" s="8" t="s">
        <v>740</v>
      </c>
      <c r="G425" s="8" t="s">
        <v>59</v>
      </c>
      <c r="H425" s="9"/>
      <c r="I425" s="9"/>
      <c r="J425" s="9"/>
    </row>
    <row r="426" spans="2:10" ht="16.5" customHeight="1" hidden="1">
      <c r="B426" s="19" t="s">
        <v>697</v>
      </c>
      <c r="C426" s="5" t="s">
        <v>12</v>
      </c>
      <c r="D426" s="5" t="s">
        <v>206</v>
      </c>
      <c r="E426" s="5" t="s">
        <v>34</v>
      </c>
      <c r="F426" s="5" t="s">
        <v>741</v>
      </c>
      <c r="G426" s="5"/>
      <c r="H426" s="6">
        <f>H427</f>
        <v>0</v>
      </c>
      <c r="I426" s="9"/>
      <c r="J426" s="9"/>
    </row>
    <row r="427" spans="2:10" ht="30" customHeight="1" hidden="1">
      <c r="B427" s="15" t="s">
        <v>56</v>
      </c>
      <c r="C427" s="8" t="s">
        <v>12</v>
      </c>
      <c r="D427" s="8" t="s">
        <v>206</v>
      </c>
      <c r="E427" s="8" t="s">
        <v>34</v>
      </c>
      <c r="F427" s="8" t="s">
        <v>741</v>
      </c>
      <c r="G427" s="8" t="s">
        <v>57</v>
      </c>
      <c r="H427" s="9">
        <f>H428</f>
        <v>0</v>
      </c>
      <c r="I427" s="9"/>
      <c r="J427" s="9"/>
    </row>
    <row r="428" spans="2:10" ht="16.5" customHeight="1" hidden="1">
      <c r="B428" s="20" t="s">
        <v>58</v>
      </c>
      <c r="C428" s="8" t="s">
        <v>12</v>
      </c>
      <c r="D428" s="8" t="s">
        <v>206</v>
      </c>
      <c r="E428" s="8" t="s">
        <v>34</v>
      </c>
      <c r="F428" s="8" t="s">
        <v>741</v>
      </c>
      <c r="G428" s="8" t="s">
        <v>59</v>
      </c>
      <c r="H428" s="9"/>
      <c r="I428" s="9"/>
      <c r="J428" s="9"/>
    </row>
    <row r="429" spans="2:10" ht="25.5" hidden="1">
      <c r="B429" s="1" t="s">
        <v>266</v>
      </c>
      <c r="C429" s="5" t="s">
        <v>12</v>
      </c>
      <c r="D429" s="5" t="s">
        <v>206</v>
      </c>
      <c r="E429" s="5" t="s">
        <v>34</v>
      </c>
      <c r="F429" s="5" t="s">
        <v>267</v>
      </c>
      <c r="G429" s="5"/>
      <c r="H429" s="6">
        <f aca="true" t="shared" si="54" ref="H429:J430">H430</f>
        <v>0</v>
      </c>
      <c r="I429" s="6">
        <f t="shared" si="54"/>
        <v>0</v>
      </c>
      <c r="J429" s="6">
        <f t="shared" si="54"/>
        <v>0</v>
      </c>
    </row>
    <row r="430" spans="2:10" ht="25.5" hidden="1">
      <c r="B430" s="11" t="s">
        <v>42</v>
      </c>
      <c r="C430" s="8" t="s">
        <v>12</v>
      </c>
      <c r="D430" s="8" t="s">
        <v>206</v>
      </c>
      <c r="E430" s="8" t="s">
        <v>34</v>
      </c>
      <c r="F430" s="8" t="s">
        <v>267</v>
      </c>
      <c r="G430" s="8" t="s">
        <v>43</v>
      </c>
      <c r="H430" s="9">
        <f t="shared" si="54"/>
        <v>0</v>
      </c>
      <c r="I430" s="9">
        <f t="shared" si="54"/>
        <v>0</v>
      </c>
      <c r="J430" s="9">
        <f t="shared" si="54"/>
        <v>0</v>
      </c>
    </row>
    <row r="431" spans="2:10" ht="25.5" hidden="1">
      <c r="B431" s="11" t="s">
        <v>44</v>
      </c>
      <c r="C431" s="8" t="s">
        <v>12</v>
      </c>
      <c r="D431" s="8" t="s">
        <v>206</v>
      </c>
      <c r="E431" s="8" t="s">
        <v>34</v>
      </c>
      <c r="F431" s="8" t="s">
        <v>267</v>
      </c>
      <c r="G431" s="8" t="s">
        <v>45</v>
      </c>
      <c r="H431" s="9"/>
      <c r="I431" s="9"/>
      <c r="J431" s="9"/>
    </row>
    <row r="432" spans="2:10" ht="12.75" hidden="1">
      <c r="B432" s="22" t="s">
        <v>268</v>
      </c>
      <c r="C432" s="5" t="s">
        <v>12</v>
      </c>
      <c r="D432" s="5" t="s">
        <v>206</v>
      </c>
      <c r="E432" s="5" t="s">
        <v>34</v>
      </c>
      <c r="F432" s="5" t="s">
        <v>269</v>
      </c>
      <c r="G432" s="5"/>
      <c r="H432" s="6">
        <f aca="true" t="shared" si="55" ref="H432:J433">H433</f>
        <v>0</v>
      </c>
      <c r="I432" s="6">
        <f t="shared" si="55"/>
        <v>0</v>
      </c>
      <c r="J432" s="6">
        <f t="shared" si="55"/>
        <v>0</v>
      </c>
    </row>
    <row r="433" spans="2:10" ht="25.5" hidden="1">
      <c r="B433" s="11" t="s">
        <v>42</v>
      </c>
      <c r="C433" s="8" t="s">
        <v>12</v>
      </c>
      <c r="D433" s="8" t="s">
        <v>206</v>
      </c>
      <c r="E433" s="8" t="s">
        <v>34</v>
      </c>
      <c r="F433" s="8" t="s">
        <v>269</v>
      </c>
      <c r="G433" s="8" t="s">
        <v>43</v>
      </c>
      <c r="H433" s="9">
        <f t="shared" si="55"/>
        <v>0</v>
      </c>
      <c r="I433" s="9">
        <f t="shared" si="55"/>
        <v>0</v>
      </c>
      <c r="J433" s="9">
        <f t="shared" si="55"/>
        <v>0</v>
      </c>
    </row>
    <row r="434" spans="2:10" ht="25.5" hidden="1">
      <c r="B434" s="11" t="s">
        <v>44</v>
      </c>
      <c r="C434" s="8" t="s">
        <v>12</v>
      </c>
      <c r="D434" s="8" t="s">
        <v>206</v>
      </c>
      <c r="E434" s="8" t="s">
        <v>34</v>
      </c>
      <c r="F434" s="8" t="s">
        <v>269</v>
      </c>
      <c r="G434" s="8" t="s">
        <v>45</v>
      </c>
      <c r="H434" s="9"/>
      <c r="I434" s="9"/>
      <c r="J434" s="9"/>
    </row>
    <row r="435" spans="2:10" ht="37.5" customHeight="1" hidden="1">
      <c r="B435" s="25"/>
      <c r="C435" s="5"/>
      <c r="D435" s="5"/>
      <c r="E435" s="5"/>
      <c r="F435" s="5"/>
      <c r="G435" s="5"/>
      <c r="H435" s="6"/>
      <c r="I435" s="9"/>
      <c r="J435" s="9"/>
    </row>
    <row r="436" spans="2:10" ht="12.75" hidden="1">
      <c r="B436" s="15"/>
      <c r="C436" s="8"/>
      <c r="D436" s="8"/>
      <c r="E436" s="8"/>
      <c r="F436" s="8"/>
      <c r="G436" s="8"/>
      <c r="H436" s="9"/>
      <c r="I436" s="9"/>
      <c r="J436" s="9"/>
    </row>
    <row r="437" spans="2:10" ht="12.75" hidden="1">
      <c r="B437" s="20"/>
      <c r="C437" s="8"/>
      <c r="D437" s="8"/>
      <c r="E437" s="8"/>
      <c r="F437" s="8"/>
      <c r="G437" s="8"/>
      <c r="H437" s="9"/>
      <c r="I437" s="9"/>
      <c r="J437" s="9"/>
    </row>
    <row r="438" spans="2:10" ht="12.75">
      <c r="B438" s="4" t="s">
        <v>103</v>
      </c>
      <c r="C438" s="5" t="s">
        <v>12</v>
      </c>
      <c r="D438" s="5" t="s">
        <v>104</v>
      </c>
      <c r="E438" s="5"/>
      <c r="F438" s="5"/>
      <c r="G438" s="5"/>
      <c r="H438" s="6">
        <f>H439+H443+H461+H475</f>
        <v>35494</v>
      </c>
      <c r="I438" s="6">
        <f>I439+I443+I461+I475</f>
        <v>0</v>
      </c>
      <c r="J438" s="6">
        <f>J439+J443+J461+J475</f>
        <v>0</v>
      </c>
    </row>
    <row r="439" spans="2:10" ht="12.75" hidden="1">
      <c r="B439" s="4" t="s">
        <v>270</v>
      </c>
      <c r="C439" s="5" t="s">
        <v>12</v>
      </c>
      <c r="D439" s="5" t="s">
        <v>104</v>
      </c>
      <c r="E439" s="5" t="s">
        <v>34</v>
      </c>
      <c r="F439" s="5"/>
      <c r="G439" s="5"/>
      <c r="H439" s="6">
        <f>H440</f>
        <v>0</v>
      </c>
      <c r="I439" s="6">
        <f aca="true" t="shared" si="56" ref="I439:J441">I440</f>
        <v>0</v>
      </c>
      <c r="J439" s="6">
        <f t="shared" si="56"/>
        <v>0</v>
      </c>
    </row>
    <row r="440" spans="2:10" ht="25.5" hidden="1">
      <c r="B440" s="4" t="s">
        <v>271</v>
      </c>
      <c r="C440" s="5" t="s">
        <v>12</v>
      </c>
      <c r="D440" s="5" t="s">
        <v>104</v>
      </c>
      <c r="E440" s="5" t="s">
        <v>34</v>
      </c>
      <c r="F440" s="5" t="s">
        <v>272</v>
      </c>
      <c r="G440" s="5"/>
      <c r="H440" s="6">
        <f>H441</f>
        <v>0</v>
      </c>
      <c r="I440" s="6">
        <f t="shared" si="56"/>
        <v>0</v>
      </c>
      <c r="J440" s="6">
        <f t="shared" si="56"/>
        <v>0</v>
      </c>
    </row>
    <row r="441" spans="2:10" ht="18.75" customHeight="1" hidden="1">
      <c r="B441" s="15" t="s">
        <v>273</v>
      </c>
      <c r="C441" s="8" t="s">
        <v>12</v>
      </c>
      <c r="D441" s="8" t="s">
        <v>104</v>
      </c>
      <c r="E441" s="8" t="s">
        <v>34</v>
      </c>
      <c r="F441" s="8" t="s">
        <v>272</v>
      </c>
      <c r="G441" s="8" t="s">
        <v>110</v>
      </c>
      <c r="H441" s="9">
        <f>H442</f>
        <v>0</v>
      </c>
      <c r="I441" s="9">
        <f t="shared" si="56"/>
        <v>0</v>
      </c>
      <c r="J441" s="9">
        <f t="shared" si="56"/>
        <v>0</v>
      </c>
    </row>
    <row r="442" spans="2:10" ht="20.25" customHeight="1" hidden="1">
      <c r="B442" s="38" t="s">
        <v>111</v>
      </c>
      <c r="C442" s="8" t="s">
        <v>12</v>
      </c>
      <c r="D442" s="8" t="s">
        <v>104</v>
      </c>
      <c r="E442" s="8" t="s">
        <v>34</v>
      </c>
      <c r="F442" s="8" t="s">
        <v>272</v>
      </c>
      <c r="G442" s="8" t="s">
        <v>112</v>
      </c>
      <c r="H442" s="9"/>
      <c r="I442" s="9"/>
      <c r="J442" s="9"/>
    </row>
    <row r="443" spans="2:10" ht="12.75">
      <c r="B443" s="4" t="s">
        <v>274</v>
      </c>
      <c r="C443" s="5" t="s">
        <v>12</v>
      </c>
      <c r="D443" s="5" t="s">
        <v>104</v>
      </c>
      <c r="E443" s="5" t="s">
        <v>36</v>
      </c>
      <c r="F443" s="5"/>
      <c r="G443" s="5"/>
      <c r="H443" s="6">
        <f>H447+H444+H453+H456+H450</f>
        <v>35494</v>
      </c>
      <c r="I443" s="6">
        <f>I447+I444+I453</f>
        <v>0</v>
      </c>
      <c r="J443" s="6">
        <f>J447+J444+J453</f>
        <v>0</v>
      </c>
    </row>
    <row r="444" spans="2:10" ht="38.25" hidden="1">
      <c r="B444" s="4" t="s">
        <v>275</v>
      </c>
      <c r="C444" s="5" t="s">
        <v>12</v>
      </c>
      <c r="D444" s="5" t="s">
        <v>104</v>
      </c>
      <c r="E444" s="5" t="s">
        <v>36</v>
      </c>
      <c r="F444" s="5" t="s">
        <v>276</v>
      </c>
      <c r="G444" s="5"/>
      <c r="H444" s="6">
        <f aca="true" t="shared" si="57" ref="H444:J445">H445</f>
        <v>0</v>
      </c>
      <c r="I444" s="6">
        <f t="shared" si="57"/>
        <v>0</v>
      </c>
      <c r="J444" s="6">
        <f t="shared" si="57"/>
        <v>0</v>
      </c>
    </row>
    <row r="445" spans="2:10" ht="12.75" hidden="1">
      <c r="B445" s="15" t="s">
        <v>273</v>
      </c>
      <c r="C445" s="8" t="s">
        <v>12</v>
      </c>
      <c r="D445" s="8" t="s">
        <v>104</v>
      </c>
      <c r="E445" s="8" t="s">
        <v>36</v>
      </c>
      <c r="F445" s="8" t="s">
        <v>276</v>
      </c>
      <c r="G445" s="8" t="s">
        <v>110</v>
      </c>
      <c r="H445" s="9">
        <f t="shared" si="57"/>
        <v>0</v>
      </c>
      <c r="I445" s="9">
        <f t="shared" si="57"/>
        <v>0</v>
      </c>
      <c r="J445" s="9">
        <f t="shared" si="57"/>
        <v>0</v>
      </c>
    </row>
    <row r="446" spans="2:10" ht="25.5" hidden="1">
      <c r="B446" s="38" t="s">
        <v>111</v>
      </c>
      <c r="C446" s="8" t="s">
        <v>12</v>
      </c>
      <c r="D446" s="8" t="s">
        <v>104</v>
      </c>
      <c r="E446" s="8" t="s">
        <v>36</v>
      </c>
      <c r="F446" s="8" t="s">
        <v>276</v>
      </c>
      <c r="G446" s="8" t="s">
        <v>112</v>
      </c>
      <c r="H446" s="9"/>
      <c r="I446" s="9"/>
      <c r="J446" s="9"/>
    </row>
    <row r="447" spans="2:10" ht="29.25" customHeight="1" hidden="1">
      <c r="B447" s="4" t="s">
        <v>277</v>
      </c>
      <c r="C447" s="5" t="s">
        <v>12</v>
      </c>
      <c r="D447" s="5" t="s">
        <v>104</v>
      </c>
      <c r="E447" s="5" t="s">
        <v>36</v>
      </c>
      <c r="F447" s="5" t="s">
        <v>278</v>
      </c>
      <c r="G447" s="5"/>
      <c r="H447" s="6">
        <f aca="true" t="shared" si="58" ref="H447:J448">H448</f>
        <v>0</v>
      </c>
      <c r="I447" s="6">
        <f t="shared" si="58"/>
        <v>0</v>
      </c>
      <c r="J447" s="6">
        <f t="shared" si="58"/>
        <v>0</v>
      </c>
    </row>
    <row r="448" spans="2:10" ht="25.5" hidden="1">
      <c r="B448" s="11" t="s">
        <v>42</v>
      </c>
      <c r="C448" s="8" t="s">
        <v>12</v>
      </c>
      <c r="D448" s="8" t="s">
        <v>104</v>
      </c>
      <c r="E448" s="8" t="s">
        <v>36</v>
      </c>
      <c r="F448" s="8" t="s">
        <v>278</v>
      </c>
      <c r="G448" s="8" t="s">
        <v>43</v>
      </c>
      <c r="H448" s="9">
        <f t="shared" si="58"/>
        <v>0</v>
      </c>
      <c r="I448" s="9">
        <f t="shared" si="58"/>
        <v>0</v>
      </c>
      <c r="J448" s="9">
        <f t="shared" si="58"/>
        <v>0</v>
      </c>
    </row>
    <row r="449" spans="2:10" ht="25.5" hidden="1">
      <c r="B449" s="11" t="s">
        <v>44</v>
      </c>
      <c r="C449" s="8" t="s">
        <v>12</v>
      </c>
      <c r="D449" s="8" t="s">
        <v>104</v>
      </c>
      <c r="E449" s="8" t="s">
        <v>36</v>
      </c>
      <c r="F449" s="8" t="s">
        <v>278</v>
      </c>
      <c r="G449" s="8" t="s">
        <v>45</v>
      </c>
      <c r="H449" s="9"/>
      <c r="I449" s="9"/>
      <c r="J449" s="9"/>
    </row>
    <row r="450" spans="2:10" ht="22.5" customHeight="1">
      <c r="B450" s="39" t="s">
        <v>703</v>
      </c>
      <c r="C450" s="27" t="s">
        <v>12</v>
      </c>
      <c r="D450" s="27" t="s">
        <v>104</v>
      </c>
      <c r="E450" s="27" t="s">
        <v>36</v>
      </c>
      <c r="F450" s="27" t="s">
        <v>801</v>
      </c>
      <c r="G450" s="27"/>
      <c r="H450" s="6">
        <f aca="true" t="shared" si="59" ref="H450:J451">H451</f>
        <v>1218229</v>
      </c>
      <c r="I450" s="6">
        <f t="shared" si="59"/>
        <v>0</v>
      </c>
      <c r="J450" s="6">
        <f t="shared" si="59"/>
        <v>0</v>
      </c>
    </row>
    <row r="451" spans="2:10" ht="15" customHeight="1">
      <c r="B451" s="31" t="s">
        <v>273</v>
      </c>
      <c r="C451" s="29" t="s">
        <v>12</v>
      </c>
      <c r="D451" s="29" t="s">
        <v>104</v>
      </c>
      <c r="E451" s="29" t="s">
        <v>36</v>
      </c>
      <c r="F451" s="29" t="s">
        <v>801</v>
      </c>
      <c r="G451" s="29" t="s">
        <v>110</v>
      </c>
      <c r="H451" s="9">
        <f t="shared" si="59"/>
        <v>1218229</v>
      </c>
      <c r="I451" s="9">
        <f t="shared" si="59"/>
        <v>0</v>
      </c>
      <c r="J451" s="9">
        <f t="shared" si="59"/>
        <v>0</v>
      </c>
    </row>
    <row r="452" spans="2:10" ht="25.5">
      <c r="B452" s="40" t="s">
        <v>111</v>
      </c>
      <c r="C452" s="29" t="s">
        <v>12</v>
      </c>
      <c r="D452" s="29" t="s">
        <v>104</v>
      </c>
      <c r="E452" s="29" t="s">
        <v>36</v>
      </c>
      <c r="F452" s="29" t="s">
        <v>801</v>
      </c>
      <c r="G452" s="29" t="s">
        <v>112</v>
      </c>
      <c r="H452" s="9">
        <f>1218735-506</f>
        <v>1218229</v>
      </c>
      <c r="I452" s="9"/>
      <c r="J452" s="9"/>
    </row>
    <row r="453" spans="2:10" ht="25.5">
      <c r="B453" s="39" t="s">
        <v>703</v>
      </c>
      <c r="C453" s="27" t="s">
        <v>12</v>
      </c>
      <c r="D453" s="27" t="s">
        <v>104</v>
      </c>
      <c r="E453" s="27" t="s">
        <v>36</v>
      </c>
      <c r="F453" s="27" t="s">
        <v>704</v>
      </c>
      <c r="G453" s="27"/>
      <c r="H453" s="6">
        <f aca="true" t="shared" si="60" ref="H453:J454">H454</f>
        <v>-1218735</v>
      </c>
      <c r="I453" s="6">
        <f t="shared" si="60"/>
        <v>0</v>
      </c>
      <c r="J453" s="6">
        <f t="shared" si="60"/>
        <v>0</v>
      </c>
    </row>
    <row r="454" spans="2:10" ht="19.5" customHeight="1">
      <c r="B454" s="31" t="s">
        <v>273</v>
      </c>
      <c r="C454" s="29" t="s">
        <v>12</v>
      </c>
      <c r="D454" s="29" t="s">
        <v>104</v>
      </c>
      <c r="E454" s="29" t="s">
        <v>36</v>
      </c>
      <c r="F454" s="29" t="s">
        <v>704</v>
      </c>
      <c r="G454" s="29" t="s">
        <v>110</v>
      </c>
      <c r="H454" s="9">
        <f t="shared" si="60"/>
        <v>-1218735</v>
      </c>
      <c r="I454" s="9">
        <f t="shared" si="60"/>
        <v>0</v>
      </c>
      <c r="J454" s="9">
        <f t="shared" si="60"/>
        <v>0</v>
      </c>
    </row>
    <row r="455" spans="2:10" ht="25.5">
      <c r="B455" s="40" t="s">
        <v>111</v>
      </c>
      <c r="C455" s="29" t="s">
        <v>12</v>
      </c>
      <c r="D455" s="29" t="s">
        <v>104</v>
      </c>
      <c r="E455" s="29" t="s">
        <v>36</v>
      </c>
      <c r="F455" s="29" t="s">
        <v>704</v>
      </c>
      <c r="G455" s="29" t="s">
        <v>112</v>
      </c>
      <c r="H455" s="9">
        <v>-1218735</v>
      </c>
      <c r="I455" s="9"/>
      <c r="J455" s="9"/>
    </row>
    <row r="456" spans="2:10" ht="14.25" customHeight="1">
      <c r="B456" s="4" t="s">
        <v>136</v>
      </c>
      <c r="C456" s="27" t="s">
        <v>12</v>
      </c>
      <c r="D456" s="27" t="s">
        <v>104</v>
      </c>
      <c r="E456" s="27" t="s">
        <v>36</v>
      </c>
      <c r="F456" s="27" t="s">
        <v>137</v>
      </c>
      <c r="G456" s="27"/>
      <c r="H456" s="6">
        <f>H459+H457</f>
        <v>36000</v>
      </c>
      <c r="I456" s="6"/>
      <c r="J456" s="6"/>
    </row>
    <row r="457" spans="2:10" ht="27" customHeight="1">
      <c r="B457" s="11" t="s">
        <v>42</v>
      </c>
      <c r="C457" s="29" t="s">
        <v>12</v>
      </c>
      <c r="D457" s="29" t="s">
        <v>104</v>
      </c>
      <c r="E457" s="29" t="s">
        <v>36</v>
      </c>
      <c r="F457" s="29" t="s">
        <v>137</v>
      </c>
      <c r="G457" s="29" t="s">
        <v>43</v>
      </c>
      <c r="H457" s="9">
        <f>H458</f>
        <v>20000</v>
      </c>
      <c r="I457" s="6"/>
      <c r="J457" s="6"/>
    </row>
    <row r="458" spans="2:10" ht="27" customHeight="1">
      <c r="B458" s="11" t="s">
        <v>44</v>
      </c>
      <c r="C458" s="29" t="s">
        <v>12</v>
      </c>
      <c r="D458" s="29" t="s">
        <v>104</v>
      </c>
      <c r="E458" s="29" t="s">
        <v>36</v>
      </c>
      <c r="F458" s="29" t="s">
        <v>137</v>
      </c>
      <c r="G458" s="29" t="s">
        <v>45</v>
      </c>
      <c r="H458" s="9">
        <v>20000</v>
      </c>
      <c r="I458" s="6"/>
      <c r="J458" s="6"/>
    </row>
    <row r="459" spans="2:10" ht="18" customHeight="1">
      <c r="B459" s="15" t="s">
        <v>138</v>
      </c>
      <c r="C459" s="29" t="s">
        <v>12</v>
      </c>
      <c r="D459" s="29" t="s">
        <v>104</v>
      </c>
      <c r="E459" s="29" t="s">
        <v>36</v>
      </c>
      <c r="F459" s="29" t="s">
        <v>137</v>
      </c>
      <c r="G459" s="29" t="s">
        <v>110</v>
      </c>
      <c r="H459" s="9">
        <f>H460</f>
        <v>16000</v>
      </c>
      <c r="I459" s="6"/>
      <c r="J459" s="6"/>
    </row>
    <row r="460" spans="2:10" ht="18" customHeight="1">
      <c r="B460" s="15" t="s">
        <v>139</v>
      </c>
      <c r="C460" s="29" t="s">
        <v>12</v>
      </c>
      <c r="D460" s="29" t="s">
        <v>104</v>
      </c>
      <c r="E460" s="29" t="s">
        <v>36</v>
      </c>
      <c r="F460" s="29" t="s">
        <v>137</v>
      </c>
      <c r="G460" s="29" t="s">
        <v>112</v>
      </c>
      <c r="H460" s="9">
        <v>16000</v>
      </c>
      <c r="I460" s="6"/>
      <c r="J460" s="6"/>
    </row>
    <row r="461" spans="2:10" ht="12.75" hidden="1">
      <c r="B461" s="4" t="s">
        <v>105</v>
      </c>
      <c r="C461" s="5" t="s">
        <v>12</v>
      </c>
      <c r="D461" s="5" t="s">
        <v>104</v>
      </c>
      <c r="E461" s="5" t="s">
        <v>106</v>
      </c>
      <c r="F461" s="5"/>
      <c r="G461" s="5"/>
      <c r="H461" s="6">
        <f>H469+H462+H466+H472</f>
        <v>0</v>
      </c>
      <c r="I461" s="6">
        <f>I469+I462+I466+I472</f>
        <v>0</v>
      </c>
      <c r="J461" s="6">
        <f>J469+J462+J466+J472</f>
        <v>0</v>
      </c>
    </row>
    <row r="462" spans="2:10" ht="153" hidden="1">
      <c r="B462" s="4" t="s">
        <v>279</v>
      </c>
      <c r="C462" s="5" t="s">
        <v>12</v>
      </c>
      <c r="D462" s="5" t="s">
        <v>104</v>
      </c>
      <c r="E462" s="5" t="s">
        <v>106</v>
      </c>
      <c r="F462" s="5" t="s">
        <v>280</v>
      </c>
      <c r="G462" s="5"/>
      <c r="H462" s="6">
        <f>H463</f>
        <v>0</v>
      </c>
      <c r="I462" s="6">
        <f>I463</f>
        <v>0</v>
      </c>
      <c r="J462" s="6">
        <f>J463</f>
        <v>0</v>
      </c>
    </row>
    <row r="463" spans="2:10" ht="25.5" hidden="1">
      <c r="B463" s="15" t="s">
        <v>109</v>
      </c>
      <c r="C463" s="8" t="s">
        <v>12</v>
      </c>
      <c r="D463" s="8" t="s">
        <v>104</v>
      </c>
      <c r="E463" s="8" t="s">
        <v>106</v>
      </c>
      <c r="F463" s="8" t="s">
        <v>280</v>
      </c>
      <c r="G463" s="8" t="s">
        <v>110</v>
      </c>
      <c r="H463" s="9">
        <f>H464+H465</f>
        <v>0</v>
      </c>
      <c r="I463" s="9">
        <f>I464+I465</f>
        <v>0</v>
      </c>
      <c r="J463" s="9">
        <f>J464+J465</f>
        <v>0</v>
      </c>
    </row>
    <row r="464" spans="2:10" ht="25.5" hidden="1">
      <c r="B464" s="41" t="s">
        <v>281</v>
      </c>
      <c r="C464" s="8" t="s">
        <v>12</v>
      </c>
      <c r="D464" s="8" t="s">
        <v>104</v>
      </c>
      <c r="E464" s="8" t="s">
        <v>106</v>
      </c>
      <c r="F464" s="8" t="s">
        <v>280</v>
      </c>
      <c r="G464" s="8" t="s">
        <v>282</v>
      </c>
      <c r="H464" s="9"/>
      <c r="I464" s="9"/>
      <c r="J464" s="9"/>
    </row>
    <row r="465" spans="2:10" ht="25.5" hidden="1">
      <c r="B465" s="38" t="s">
        <v>111</v>
      </c>
      <c r="C465" s="8" t="s">
        <v>12</v>
      </c>
      <c r="D465" s="8" t="s">
        <v>104</v>
      </c>
      <c r="E465" s="8" t="s">
        <v>106</v>
      </c>
      <c r="F465" s="8" t="s">
        <v>280</v>
      </c>
      <c r="G465" s="8" t="s">
        <v>112</v>
      </c>
      <c r="H465" s="9"/>
      <c r="I465" s="9"/>
      <c r="J465" s="9"/>
    </row>
    <row r="466" spans="2:10" ht="51" hidden="1">
      <c r="B466" s="4" t="s">
        <v>283</v>
      </c>
      <c r="C466" s="5" t="s">
        <v>12</v>
      </c>
      <c r="D466" s="5" t="s">
        <v>104</v>
      </c>
      <c r="E466" s="5" t="s">
        <v>106</v>
      </c>
      <c r="F466" s="5" t="s">
        <v>284</v>
      </c>
      <c r="G466" s="5"/>
      <c r="H466" s="6">
        <f aca="true" t="shared" si="61" ref="H466:J467">H467</f>
        <v>0</v>
      </c>
      <c r="I466" s="6">
        <f t="shared" si="61"/>
        <v>0</v>
      </c>
      <c r="J466" s="6">
        <f t="shared" si="61"/>
        <v>0</v>
      </c>
    </row>
    <row r="467" spans="2:10" ht="25.5" hidden="1">
      <c r="B467" s="28" t="s">
        <v>238</v>
      </c>
      <c r="C467" s="8" t="s">
        <v>12</v>
      </c>
      <c r="D467" s="8" t="s">
        <v>104</v>
      </c>
      <c r="E467" s="8" t="s">
        <v>106</v>
      </c>
      <c r="F467" s="8" t="s">
        <v>284</v>
      </c>
      <c r="G467" s="8" t="s">
        <v>239</v>
      </c>
      <c r="H467" s="9">
        <f t="shared" si="61"/>
        <v>0</v>
      </c>
      <c r="I467" s="9">
        <f t="shared" si="61"/>
        <v>0</v>
      </c>
      <c r="J467" s="9">
        <f t="shared" si="61"/>
        <v>0</v>
      </c>
    </row>
    <row r="468" spans="2:10" ht="12.75" hidden="1">
      <c r="B468" s="28" t="s">
        <v>240</v>
      </c>
      <c r="C468" s="8" t="s">
        <v>12</v>
      </c>
      <c r="D468" s="8" t="s">
        <v>104</v>
      </c>
      <c r="E468" s="8" t="s">
        <v>106</v>
      </c>
      <c r="F468" s="8" t="s">
        <v>284</v>
      </c>
      <c r="G468" s="8" t="s">
        <v>241</v>
      </c>
      <c r="H468" s="9">
        <v>0</v>
      </c>
      <c r="I468" s="9">
        <v>0</v>
      </c>
      <c r="J468" s="9">
        <v>0</v>
      </c>
    </row>
    <row r="469" spans="2:10" ht="38.25" hidden="1">
      <c r="B469" s="4" t="s">
        <v>285</v>
      </c>
      <c r="C469" s="5" t="s">
        <v>12</v>
      </c>
      <c r="D469" s="5" t="s">
        <v>104</v>
      </c>
      <c r="E469" s="5" t="s">
        <v>106</v>
      </c>
      <c r="F469" s="5" t="s">
        <v>286</v>
      </c>
      <c r="G469" s="5"/>
      <c r="H469" s="6">
        <f>H471</f>
        <v>0</v>
      </c>
      <c r="I469" s="6">
        <f>I470</f>
        <v>0</v>
      </c>
      <c r="J469" s="6">
        <f>J470</f>
        <v>0</v>
      </c>
    </row>
    <row r="470" spans="2:10" ht="25.5" hidden="1">
      <c r="B470" s="15" t="s">
        <v>109</v>
      </c>
      <c r="C470" s="8" t="s">
        <v>12</v>
      </c>
      <c r="D470" s="8" t="s">
        <v>104</v>
      </c>
      <c r="E470" s="8" t="s">
        <v>106</v>
      </c>
      <c r="F470" s="8" t="s">
        <v>286</v>
      </c>
      <c r="G470" s="8" t="s">
        <v>110</v>
      </c>
      <c r="H470" s="9">
        <f>H471</f>
        <v>0</v>
      </c>
      <c r="I470" s="9">
        <f>I471</f>
        <v>0</v>
      </c>
      <c r="J470" s="9">
        <f>J471</f>
        <v>0</v>
      </c>
    </row>
    <row r="471" spans="2:10" ht="25.5" hidden="1">
      <c r="B471" s="41" t="s">
        <v>281</v>
      </c>
      <c r="C471" s="8" t="s">
        <v>12</v>
      </c>
      <c r="D471" s="8" t="s">
        <v>104</v>
      </c>
      <c r="E471" s="8" t="s">
        <v>106</v>
      </c>
      <c r="F471" s="8" t="s">
        <v>286</v>
      </c>
      <c r="G471" s="8" t="s">
        <v>282</v>
      </c>
      <c r="H471" s="9"/>
      <c r="I471" s="9"/>
      <c r="J471" s="9"/>
    </row>
    <row r="472" spans="2:10" ht="63" customHeight="1" hidden="1">
      <c r="B472" s="4" t="s">
        <v>283</v>
      </c>
      <c r="C472" s="5" t="s">
        <v>12</v>
      </c>
      <c r="D472" s="5" t="s">
        <v>104</v>
      </c>
      <c r="E472" s="5" t="s">
        <v>106</v>
      </c>
      <c r="F472" s="5" t="s">
        <v>284</v>
      </c>
      <c r="G472" s="5"/>
      <c r="H472" s="6">
        <f aca="true" t="shared" si="62" ref="H472:J473">H473</f>
        <v>0</v>
      </c>
      <c r="I472" s="6">
        <f t="shared" si="62"/>
        <v>0</v>
      </c>
      <c r="J472" s="6">
        <f t="shared" si="62"/>
        <v>0</v>
      </c>
    </row>
    <row r="473" spans="2:10" ht="25.5" hidden="1">
      <c r="B473" s="28" t="s">
        <v>238</v>
      </c>
      <c r="C473" s="8" t="s">
        <v>12</v>
      </c>
      <c r="D473" s="8" t="s">
        <v>104</v>
      </c>
      <c r="E473" s="8" t="s">
        <v>106</v>
      </c>
      <c r="F473" s="8" t="s">
        <v>284</v>
      </c>
      <c r="G473" s="8" t="s">
        <v>239</v>
      </c>
      <c r="H473" s="9">
        <f t="shared" si="62"/>
        <v>0</v>
      </c>
      <c r="I473" s="9">
        <f t="shared" si="62"/>
        <v>0</v>
      </c>
      <c r="J473" s="9">
        <f t="shared" si="62"/>
        <v>0</v>
      </c>
    </row>
    <row r="474" spans="2:10" ht="12.75" hidden="1">
      <c r="B474" s="28" t="s">
        <v>240</v>
      </c>
      <c r="C474" s="8" t="s">
        <v>12</v>
      </c>
      <c r="D474" s="8" t="s">
        <v>104</v>
      </c>
      <c r="E474" s="8" t="s">
        <v>106</v>
      </c>
      <c r="F474" s="8" t="s">
        <v>284</v>
      </c>
      <c r="G474" s="8" t="s">
        <v>241</v>
      </c>
      <c r="H474" s="9"/>
      <c r="I474" s="9"/>
      <c r="J474" s="9"/>
    </row>
    <row r="475" spans="2:10" ht="12.75" hidden="1">
      <c r="B475" s="4" t="s">
        <v>287</v>
      </c>
      <c r="C475" s="5" t="s">
        <v>12</v>
      </c>
      <c r="D475" s="5" t="s">
        <v>104</v>
      </c>
      <c r="E475" s="5" t="s">
        <v>131</v>
      </c>
      <c r="F475" s="5"/>
      <c r="G475" s="5"/>
      <c r="H475" s="6">
        <f>H481+H492+H489+H476+H486</f>
        <v>0</v>
      </c>
      <c r="I475" s="6">
        <f>I481+I492+I489+I476+I486</f>
        <v>0</v>
      </c>
      <c r="J475" s="6">
        <f>J481+J492+J489+J476+J486</f>
        <v>0</v>
      </c>
    </row>
    <row r="476" spans="2:10" ht="111.75" customHeight="1" hidden="1">
      <c r="B476" s="22" t="s">
        <v>171</v>
      </c>
      <c r="C476" s="5" t="s">
        <v>12</v>
      </c>
      <c r="D476" s="5" t="s">
        <v>104</v>
      </c>
      <c r="E476" s="5" t="s">
        <v>131</v>
      </c>
      <c r="F476" s="5" t="s">
        <v>172</v>
      </c>
      <c r="G476" s="5"/>
      <c r="H476" s="6">
        <f>H477+H479</f>
        <v>0</v>
      </c>
      <c r="I476" s="6">
        <f>I477+I479</f>
        <v>0</v>
      </c>
      <c r="J476" s="6">
        <f>J477+J479</f>
        <v>0</v>
      </c>
    </row>
    <row r="477" spans="2:10" ht="63.75" hidden="1">
      <c r="B477" s="10" t="s">
        <v>39</v>
      </c>
      <c r="C477" s="8" t="s">
        <v>12</v>
      </c>
      <c r="D477" s="8" t="s">
        <v>104</v>
      </c>
      <c r="E477" s="8" t="s">
        <v>131</v>
      </c>
      <c r="F477" s="8" t="s">
        <v>172</v>
      </c>
      <c r="G477" s="8" t="s">
        <v>17</v>
      </c>
      <c r="H477" s="9">
        <f>H478</f>
        <v>0</v>
      </c>
      <c r="I477" s="9">
        <f>I478</f>
        <v>0</v>
      </c>
      <c r="J477" s="9">
        <f>J478</f>
        <v>0</v>
      </c>
    </row>
    <row r="478" spans="2:10" ht="25.5" hidden="1">
      <c r="B478" s="11" t="s">
        <v>40</v>
      </c>
      <c r="C478" s="8" t="s">
        <v>12</v>
      </c>
      <c r="D478" s="8" t="s">
        <v>104</v>
      </c>
      <c r="E478" s="8" t="s">
        <v>131</v>
      </c>
      <c r="F478" s="8" t="s">
        <v>172</v>
      </c>
      <c r="G478" s="8" t="s">
        <v>41</v>
      </c>
      <c r="H478" s="9"/>
      <c r="I478" s="9"/>
      <c r="J478" s="9"/>
    </row>
    <row r="479" spans="2:10" ht="25.5" hidden="1">
      <c r="B479" s="11" t="s">
        <v>42</v>
      </c>
      <c r="C479" s="8" t="s">
        <v>12</v>
      </c>
      <c r="D479" s="8" t="s">
        <v>104</v>
      </c>
      <c r="E479" s="8" t="s">
        <v>131</v>
      </c>
      <c r="F479" s="8" t="s">
        <v>172</v>
      </c>
      <c r="G479" s="8" t="s">
        <v>43</v>
      </c>
      <c r="H479" s="9">
        <f>H480</f>
        <v>0</v>
      </c>
      <c r="I479" s="9">
        <f>I480</f>
        <v>0</v>
      </c>
      <c r="J479" s="9">
        <f>J480</f>
        <v>0</v>
      </c>
    </row>
    <row r="480" spans="2:10" ht="25.5" hidden="1">
      <c r="B480" s="11" t="s">
        <v>44</v>
      </c>
      <c r="C480" s="8" t="s">
        <v>12</v>
      </c>
      <c r="D480" s="8" t="s">
        <v>104</v>
      </c>
      <c r="E480" s="8" t="s">
        <v>131</v>
      </c>
      <c r="F480" s="8" t="s">
        <v>172</v>
      </c>
      <c r="G480" s="8" t="s">
        <v>45</v>
      </c>
      <c r="H480" s="9"/>
      <c r="I480" s="9"/>
      <c r="J480" s="9"/>
    </row>
    <row r="481" spans="2:10" ht="114.75" hidden="1">
      <c r="B481" s="4" t="s">
        <v>288</v>
      </c>
      <c r="C481" s="5" t="s">
        <v>12</v>
      </c>
      <c r="D481" s="5" t="s">
        <v>104</v>
      </c>
      <c r="E481" s="5" t="s">
        <v>131</v>
      </c>
      <c r="F481" s="5" t="s">
        <v>289</v>
      </c>
      <c r="G481" s="5"/>
      <c r="H481" s="6">
        <f>H482+H484</f>
        <v>0</v>
      </c>
      <c r="I481" s="6">
        <f>I482+I484</f>
        <v>0</v>
      </c>
      <c r="J481" s="6">
        <f>J482+J484</f>
        <v>0</v>
      </c>
    </row>
    <row r="482" spans="2:10" ht="63.75" hidden="1">
      <c r="B482" s="10" t="s">
        <v>39</v>
      </c>
      <c r="C482" s="8" t="s">
        <v>12</v>
      </c>
      <c r="D482" s="8" t="s">
        <v>104</v>
      </c>
      <c r="E482" s="8" t="s">
        <v>131</v>
      </c>
      <c r="F482" s="8" t="s">
        <v>289</v>
      </c>
      <c r="G482" s="8" t="s">
        <v>17</v>
      </c>
      <c r="H482" s="9">
        <f>H483</f>
        <v>0</v>
      </c>
      <c r="I482" s="9">
        <f>I483</f>
        <v>0</v>
      </c>
      <c r="J482" s="9">
        <f>J483</f>
        <v>0</v>
      </c>
    </row>
    <row r="483" spans="2:10" ht="25.5" hidden="1">
      <c r="B483" s="11" t="s">
        <v>40</v>
      </c>
      <c r="C483" s="8" t="s">
        <v>12</v>
      </c>
      <c r="D483" s="8" t="s">
        <v>104</v>
      </c>
      <c r="E483" s="8" t="s">
        <v>131</v>
      </c>
      <c r="F483" s="8" t="s">
        <v>289</v>
      </c>
      <c r="G483" s="8" t="s">
        <v>41</v>
      </c>
      <c r="H483" s="9"/>
      <c r="I483" s="9"/>
      <c r="J483" s="9"/>
    </row>
    <row r="484" spans="2:10" ht="25.5" hidden="1">
      <c r="B484" s="11" t="s">
        <v>42</v>
      </c>
      <c r="C484" s="8" t="s">
        <v>12</v>
      </c>
      <c r="D484" s="8" t="s">
        <v>104</v>
      </c>
      <c r="E484" s="8" t="s">
        <v>131</v>
      </c>
      <c r="F484" s="8" t="s">
        <v>289</v>
      </c>
      <c r="G484" s="8" t="s">
        <v>43</v>
      </c>
      <c r="H484" s="9">
        <f>H485</f>
        <v>0</v>
      </c>
      <c r="I484" s="9">
        <f>I485</f>
        <v>0</v>
      </c>
      <c r="J484" s="9">
        <f>J485</f>
        <v>0</v>
      </c>
    </row>
    <row r="485" spans="2:10" ht="25.5" hidden="1">
      <c r="B485" s="11" t="s">
        <v>44</v>
      </c>
      <c r="C485" s="8" t="s">
        <v>12</v>
      </c>
      <c r="D485" s="8" t="s">
        <v>104</v>
      </c>
      <c r="E485" s="8" t="s">
        <v>131</v>
      </c>
      <c r="F485" s="8" t="s">
        <v>289</v>
      </c>
      <c r="G485" s="8" t="s">
        <v>45</v>
      </c>
      <c r="H485" s="9"/>
      <c r="I485" s="9"/>
      <c r="J485" s="9"/>
    </row>
    <row r="486" spans="2:10" ht="138.75" customHeight="1" hidden="1">
      <c r="B486" s="4" t="s">
        <v>290</v>
      </c>
      <c r="C486" s="5" t="s">
        <v>12</v>
      </c>
      <c r="D486" s="5" t="s">
        <v>104</v>
      </c>
      <c r="E486" s="5" t="s">
        <v>131</v>
      </c>
      <c r="F486" s="5" t="s">
        <v>291</v>
      </c>
      <c r="G486" s="5"/>
      <c r="H486" s="6">
        <f aca="true" t="shared" si="63" ref="H486:J487">H487</f>
        <v>0</v>
      </c>
      <c r="I486" s="6">
        <f t="shared" si="63"/>
        <v>0</v>
      </c>
      <c r="J486" s="6">
        <f t="shared" si="63"/>
        <v>0</v>
      </c>
    </row>
    <row r="487" spans="2:10" ht="25.5" hidden="1">
      <c r="B487" s="11" t="s">
        <v>42</v>
      </c>
      <c r="C487" s="8" t="s">
        <v>12</v>
      </c>
      <c r="D487" s="8" t="s">
        <v>104</v>
      </c>
      <c r="E487" s="8" t="s">
        <v>131</v>
      </c>
      <c r="F487" s="8" t="s">
        <v>291</v>
      </c>
      <c r="G487" s="8" t="s">
        <v>43</v>
      </c>
      <c r="H487" s="9">
        <f t="shared" si="63"/>
        <v>0</v>
      </c>
      <c r="I487" s="9">
        <f t="shared" si="63"/>
        <v>0</v>
      </c>
      <c r="J487" s="9">
        <f t="shared" si="63"/>
        <v>0</v>
      </c>
    </row>
    <row r="488" spans="2:10" ht="25.5" hidden="1">
      <c r="B488" s="11" t="s">
        <v>44</v>
      </c>
      <c r="C488" s="8" t="s">
        <v>12</v>
      </c>
      <c r="D488" s="8" t="s">
        <v>104</v>
      </c>
      <c r="E488" s="8" t="s">
        <v>131</v>
      </c>
      <c r="F488" s="8" t="s">
        <v>291</v>
      </c>
      <c r="G488" s="8" t="s">
        <v>45</v>
      </c>
      <c r="H488" s="9"/>
      <c r="I488" s="9"/>
      <c r="J488" s="9"/>
    </row>
    <row r="489" spans="2:10" ht="32.25" customHeight="1" hidden="1">
      <c r="B489" s="4" t="s">
        <v>292</v>
      </c>
      <c r="C489" s="5" t="s">
        <v>12</v>
      </c>
      <c r="D489" s="5" t="s">
        <v>104</v>
      </c>
      <c r="E489" s="5" t="s">
        <v>131</v>
      </c>
      <c r="F489" s="5" t="s">
        <v>293</v>
      </c>
      <c r="G489" s="5"/>
      <c r="H489" s="42">
        <f aca="true" t="shared" si="64" ref="H489:J490">H490</f>
        <v>0</v>
      </c>
      <c r="I489" s="42">
        <f t="shared" si="64"/>
        <v>0</v>
      </c>
      <c r="J489" s="42">
        <f t="shared" si="64"/>
        <v>0</v>
      </c>
    </row>
    <row r="490" spans="2:10" ht="25.5" hidden="1">
      <c r="B490" s="11" t="s">
        <v>42</v>
      </c>
      <c r="C490" s="8" t="s">
        <v>12</v>
      </c>
      <c r="D490" s="8" t="s">
        <v>104</v>
      </c>
      <c r="E490" s="8" t="s">
        <v>131</v>
      </c>
      <c r="F490" s="8" t="s">
        <v>293</v>
      </c>
      <c r="G490" s="8" t="s">
        <v>43</v>
      </c>
      <c r="H490" s="43">
        <f t="shared" si="64"/>
        <v>0</v>
      </c>
      <c r="I490" s="43">
        <f t="shared" si="64"/>
        <v>0</v>
      </c>
      <c r="J490" s="43">
        <f t="shared" si="64"/>
        <v>0</v>
      </c>
    </row>
    <row r="491" spans="2:10" ht="25.5" hidden="1">
      <c r="B491" s="11" t="s">
        <v>44</v>
      </c>
      <c r="C491" s="8" t="s">
        <v>12</v>
      </c>
      <c r="D491" s="8" t="s">
        <v>104</v>
      </c>
      <c r="E491" s="8" t="s">
        <v>131</v>
      </c>
      <c r="F491" s="8" t="s">
        <v>293</v>
      </c>
      <c r="G491" s="8" t="s">
        <v>45</v>
      </c>
      <c r="H491" s="43"/>
      <c r="I491" s="43"/>
      <c r="J491" s="43"/>
    </row>
    <row r="492" spans="2:10" ht="18.75" customHeight="1" hidden="1">
      <c r="B492" s="4" t="s">
        <v>294</v>
      </c>
      <c r="C492" s="5" t="s">
        <v>12</v>
      </c>
      <c r="D492" s="5" t="s">
        <v>104</v>
      </c>
      <c r="E492" s="5" t="s">
        <v>131</v>
      </c>
      <c r="F492" s="5" t="s">
        <v>295</v>
      </c>
      <c r="G492" s="5"/>
      <c r="H492" s="42">
        <f aca="true" t="shared" si="65" ref="H492:J493">H493</f>
        <v>0</v>
      </c>
      <c r="I492" s="42">
        <f t="shared" si="65"/>
        <v>0</v>
      </c>
      <c r="J492" s="42">
        <f t="shared" si="65"/>
        <v>0</v>
      </c>
    </row>
    <row r="493" spans="2:10" ht="25.5" hidden="1">
      <c r="B493" s="11" t="s">
        <v>42</v>
      </c>
      <c r="C493" s="8" t="s">
        <v>12</v>
      </c>
      <c r="D493" s="8" t="s">
        <v>104</v>
      </c>
      <c r="E493" s="8" t="s">
        <v>131</v>
      </c>
      <c r="F493" s="8" t="s">
        <v>295</v>
      </c>
      <c r="G493" s="8" t="s">
        <v>43</v>
      </c>
      <c r="H493" s="43">
        <f t="shared" si="65"/>
        <v>0</v>
      </c>
      <c r="I493" s="43">
        <f t="shared" si="65"/>
        <v>0</v>
      </c>
      <c r="J493" s="43">
        <f t="shared" si="65"/>
        <v>0</v>
      </c>
    </row>
    <row r="494" spans="2:10" ht="25.5" hidden="1">
      <c r="B494" s="11" t="s">
        <v>44</v>
      </c>
      <c r="C494" s="8" t="s">
        <v>12</v>
      </c>
      <c r="D494" s="8" t="s">
        <v>104</v>
      </c>
      <c r="E494" s="8" t="s">
        <v>131</v>
      </c>
      <c r="F494" s="8" t="s">
        <v>295</v>
      </c>
      <c r="G494" s="8" t="s">
        <v>45</v>
      </c>
      <c r="H494" s="43"/>
      <c r="I494" s="43"/>
      <c r="J494" s="43"/>
    </row>
    <row r="495" spans="2:10" ht="18" customHeight="1" hidden="1">
      <c r="B495" s="22" t="s">
        <v>296</v>
      </c>
      <c r="C495" s="5" t="s">
        <v>12</v>
      </c>
      <c r="D495" s="5" t="s">
        <v>135</v>
      </c>
      <c r="E495" s="5"/>
      <c r="F495" s="5"/>
      <c r="G495" s="5"/>
      <c r="H495" s="42">
        <f>H500+H496</f>
        <v>0</v>
      </c>
      <c r="I495" s="42">
        <f>I500+I496</f>
        <v>0</v>
      </c>
      <c r="J495" s="42">
        <f>J500+J496</f>
        <v>0</v>
      </c>
    </row>
    <row r="496" spans="2:10" ht="18" customHeight="1" hidden="1">
      <c r="B496" s="22" t="s">
        <v>297</v>
      </c>
      <c r="C496" s="5" t="s">
        <v>12</v>
      </c>
      <c r="D496" s="5" t="s">
        <v>135</v>
      </c>
      <c r="E496" s="5" t="s">
        <v>34</v>
      </c>
      <c r="F496" s="5"/>
      <c r="G496" s="5"/>
      <c r="H496" s="42">
        <f>H497</f>
        <v>0</v>
      </c>
      <c r="I496" s="42">
        <f aca="true" t="shared" si="66" ref="I496:J498">I497</f>
        <v>0</v>
      </c>
      <c r="J496" s="42">
        <f t="shared" si="66"/>
        <v>0</v>
      </c>
    </row>
    <row r="497" spans="2:10" ht="12.75" hidden="1">
      <c r="B497" s="22" t="s">
        <v>298</v>
      </c>
      <c r="C497" s="5" t="s">
        <v>12</v>
      </c>
      <c r="D497" s="5" t="s">
        <v>135</v>
      </c>
      <c r="E497" s="5" t="s">
        <v>34</v>
      </c>
      <c r="F497" s="5" t="s">
        <v>299</v>
      </c>
      <c r="G497" s="5"/>
      <c r="H497" s="42">
        <f>H498</f>
        <v>0</v>
      </c>
      <c r="I497" s="42">
        <f t="shared" si="66"/>
        <v>0</v>
      </c>
      <c r="J497" s="42">
        <f t="shared" si="66"/>
        <v>0</v>
      </c>
    </row>
    <row r="498" spans="2:10" ht="25.5" hidden="1">
      <c r="B498" s="15" t="s">
        <v>56</v>
      </c>
      <c r="C498" s="8" t="s">
        <v>12</v>
      </c>
      <c r="D498" s="8" t="s">
        <v>135</v>
      </c>
      <c r="E498" s="8" t="s">
        <v>34</v>
      </c>
      <c r="F498" s="8" t="s">
        <v>299</v>
      </c>
      <c r="G498" s="8" t="s">
        <v>57</v>
      </c>
      <c r="H498" s="43">
        <f>H499</f>
        <v>0</v>
      </c>
      <c r="I498" s="43">
        <f t="shared" si="66"/>
        <v>0</v>
      </c>
      <c r="J498" s="43">
        <f t="shared" si="66"/>
        <v>0</v>
      </c>
    </row>
    <row r="499" spans="2:10" ht="12.75" hidden="1">
      <c r="B499" s="33" t="s">
        <v>300</v>
      </c>
      <c r="C499" s="8" t="s">
        <v>12</v>
      </c>
      <c r="D499" s="8" t="s">
        <v>135</v>
      </c>
      <c r="E499" s="8" t="s">
        <v>34</v>
      </c>
      <c r="F499" s="8" t="s">
        <v>299</v>
      </c>
      <c r="G499" s="8" t="s">
        <v>301</v>
      </c>
      <c r="H499" s="43"/>
      <c r="I499" s="43"/>
      <c r="J499" s="43"/>
    </row>
    <row r="500" spans="2:10" ht="23.25" customHeight="1" hidden="1">
      <c r="B500" s="22" t="s">
        <v>302</v>
      </c>
      <c r="C500" s="5" t="s">
        <v>12</v>
      </c>
      <c r="D500" s="5" t="s">
        <v>135</v>
      </c>
      <c r="E500" s="5" t="s">
        <v>68</v>
      </c>
      <c r="F500" s="5"/>
      <c r="G500" s="5"/>
      <c r="H500" s="42">
        <f aca="true" t="shared" si="67" ref="H500:J502">H501</f>
        <v>0</v>
      </c>
      <c r="I500" s="42">
        <f t="shared" si="67"/>
        <v>0</v>
      </c>
      <c r="J500" s="42">
        <f t="shared" si="67"/>
        <v>0</v>
      </c>
    </row>
    <row r="501" spans="2:10" ht="25.5" hidden="1">
      <c r="B501" s="22" t="s">
        <v>303</v>
      </c>
      <c r="C501" s="5" t="s">
        <v>12</v>
      </c>
      <c r="D501" s="5" t="s">
        <v>135</v>
      </c>
      <c r="E501" s="5" t="s">
        <v>68</v>
      </c>
      <c r="F501" s="5" t="s">
        <v>304</v>
      </c>
      <c r="G501" s="5"/>
      <c r="H501" s="6">
        <f t="shared" si="67"/>
        <v>0</v>
      </c>
      <c r="I501" s="6">
        <f t="shared" si="67"/>
        <v>0</v>
      </c>
      <c r="J501" s="6">
        <f t="shared" si="67"/>
        <v>0</v>
      </c>
    </row>
    <row r="502" spans="2:10" ht="25.5" hidden="1">
      <c r="B502" s="11" t="s">
        <v>42</v>
      </c>
      <c r="C502" s="8" t="s">
        <v>12</v>
      </c>
      <c r="D502" s="8" t="s">
        <v>135</v>
      </c>
      <c r="E502" s="8" t="s">
        <v>68</v>
      </c>
      <c r="F502" s="8" t="s">
        <v>304</v>
      </c>
      <c r="G502" s="8" t="s">
        <v>43</v>
      </c>
      <c r="H502" s="9">
        <f t="shared" si="67"/>
        <v>0</v>
      </c>
      <c r="I502" s="9">
        <f t="shared" si="67"/>
        <v>0</v>
      </c>
      <c r="J502" s="9">
        <f t="shared" si="67"/>
        <v>0</v>
      </c>
    </row>
    <row r="503" spans="2:10" ht="25.5" hidden="1">
      <c r="B503" s="11" t="s">
        <v>44</v>
      </c>
      <c r="C503" s="8" t="s">
        <v>12</v>
      </c>
      <c r="D503" s="8" t="s">
        <v>135</v>
      </c>
      <c r="E503" s="8" t="s">
        <v>68</v>
      </c>
      <c r="F503" s="8" t="s">
        <v>304</v>
      </c>
      <c r="G503" s="8" t="s">
        <v>45</v>
      </c>
      <c r="H503" s="9"/>
      <c r="I503" s="9"/>
      <c r="J503" s="9"/>
    </row>
    <row r="504" spans="2:10" ht="25.5" hidden="1">
      <c r="B504" s="22" t="s">
        <v>305</v>
      </c>
      <c r="C504" s="5" t="s">
        <v>306</v>
      </c>
      <c r="D504" s="5"/>
      <c r="E504" s="5"/>
      <c r="F504" s="5"/>
      <c r="G504" s="5"/>
      <c r="H504" s="6">
        <f aca="true" t="shared" si="68" ref="H504:J505">H505</f>
        <v>0</v>
      </c>
      <c r="I504" s="6">
        <f t="shared" si="68"/>
        <v>0</v>
      </c>
      <c r="J504" s="6">
        <f t="shared" si="68"/>
        <v>0</v>
      </c>
    </row>
    <row r="505" spans="2:10" ht="12.75" hidden="1">
      <c r="B505" s="4" t="s">
        <v>33</v>
      </c>
      <c r="C505" s="5" t="s">
        <v>306</v>
      </c>
      <c r="D505" s="5" t="s">
        <v>34</v>
      </c>
      <c r="E505" s="5"/>
      <c r="F505" s="5"/>
      <c r="G505" s="5"/>
      <c r="H505" s="6">
        <f t="shared" si="68"/>
        <v>0</v>
      </c>
      <c r="I505" s="6">
        <f t="shared" si="68"/>
        <v>0</v>
      </c>
      <c r="J505" s="6">
        <f t="shared" si="68"/>
        <v>0</v>
      </c>
    </row>
    <row r="506" spans="2:10" ht="44.25" customHeight="1" hidden="1">
      <c r="B506" s="4" t="s">
        <v>130</v>
      </c>
      <c r="C506" s="5" t="s">
        <v>306</v>
      </c>
      <c r="D506" s="5" t="s">
        <v>34</v>
      </c>
      <c r="E506" s="5" t="s">
        <v>131</v>
      </c>
      <c r="F506" s="5"/>
      <c r="G506" s="5"/>
      <c r="H506" s="6">
        <f>H507+H512</f>
        <v>0</v>
      </c>
      <c r="I506" s="6">
        <f>I507+I512</f>
        <v>0</v>
      </c>
      <c r="J506" s="6">
        <f>J507+J512</f>
        <v>0</v>
      </c>
    </row>
    <row r="507" spans="2:10" ht="30.75" customHeight="1" hidden="1">
      <c r="B507" s="4" t="s">
        <v>85</v>
      </c>
      <c r="C507" s="5" t="s">
        <v>306</v>
      </c>
      <c r="D507" s="5" t="s">
        <v>34</v>
      </c>
      <c r="E507" s="5" t="s">
        <v>131</v>
      </c>
      <c r="F507" s="5" t="s">
        <v>38</v>
      </c>
      <c r="G507" s="5"/>
      <c r="H507" s="6">
        <f>H508+H510+H515</f>
        <v>0</v>
      </c>
      <c r="I507" s="6">
        <f>I508+I510+I515</f>
        <v>0</v>
      </c>
      <c r="J507" s="6">
        <f>J508+J510+J515</f>
        <v>0</v>
      </c>
    </row>
    <row r="508" spans="2:10" ht="63.75" hidden="1">
      <c r="B508" s="10" t="s">
        <v>39</v>
      </c>
      <c r="C508" s="8" t="s">
        <v>306</v>
      </c>
      <c r="D508" s="8" t="s">
        <v>34</v>
      </c>
      <c r="E508" s="8" t="s">
        <v>131</v>
      </c>
      <c r="F508" s="8" t="s">
        <v>38</v>
      </c>
      <c r="G508" s="8" t="s">
        <v>17</v>
      </c>
      <c r="H508" s="9">
        <f>H509</f>
        <v>0</v>
      </c>
      <c r="I508" s="9">
        <f>I509</f>
        <v>0</v>
      </c>
      <c r="J508" s="9">
        <f>J509</f>
        <v>0</v>
      </c>
    </row>
    <row r="509" spans="2:10" ht="25.5" hidden="1">
      <c r="B509" s="11" t="s">
        <v>40</v>
      </c>
      <c r="C509" s="8" t="s">
        <v>306</v>
      </c>
      <c r="D509" s="8" t="s">
        <v>34</v>
      </c>
      <c r="E509" s="8" t="s">
        <v>131</v>
      </c>
      <c r="F509" s="8" t="s">
        <v>38</v>
      </c>
      <c r="G509" s="8" t="s">
        <v>41</v>
      </c>
      <c r="H509" s="9"/>
      <c r="I509" s="9"/>
      <c r="J509" s="9"/>
    </row>
    <row r="510" spans="2:10" ht="25.5" hidden="1">
      <c r="B510" s="11" t="s">
        <v>42</v>
      </c>
      <c r="C510" s="8" t="s">
        <v>306</v>
      </c>
      <c r="D510" s="8" t="s">
        <v>34</v>
      </c>
      <c r="E510" s="8" t="s">
        <v>131</v>
      </c>
      <c r="F510" s="8" t="s">
        <v>38</v>
      </c>
      <c r="G510" s="8" t="s">
        <v>43</v>
      </c>
      <c r="H510" s="9">
        <f>H511</f>
        <v>0</v>
      </c>
      <c r="I510" s="9">
        <f>I511</f>
        <v>0</v>
      </c>
      <c r="J510" s="9">
        <f>J511</f>
        <v>0</v>
      </c>
    </row>
    <row r="511" spans="2:10" ht="25.5" hidden="1">
      <c r="B511" s="11" t="s">
        <v>44</v>
      </c>
      <c r="C511" s="8" t="s">
        <v>306</v>
      </c>
      <c r="D511" s="8" t="s">
        <v>34</v>
      </c>
      <c r="E511" s="8" t="s">
        <v>131</v>
      </c>
      <c r="F511" s="8" t="s">
        <v>38</v>
      </c>
      <c r="G511" s="8" t="s">
        <v>45</v>
      </c>
      <c r="H511" s="9"/>
      <c r="I511" s="9"/>
      <c r="J511" s="9"/>
    </row>
    <row r="512" spans="2:10" ht="38.25" hidden="1">
      <c r="B512" s="4" t="s">
        <v>307</v>
      </c>
      <c r="C512" s="5" t="s">
        <v>306</v>
      </c>
      <c r="D512" s="5" t="s">
        <v>34</v>
      </c>
      <c r="E512" s="5" t="s">
        <v>131</v>
      </c>
      <c r="F512" s="5" t="s">
        <v>308</v>
      </c>
      <c r="G512" s="5"/>
      <c r="H512" s="6">
        <f aca="true" t="shared" si="69" ref="H512:J513">H513</f>
        <v>0</v>
      </c>
      <c r="I512" s="6">
        <f t="shared" si="69"/>
        <v>0</v>
      </c>
      <c r="J512" s="6">
        <f t="shared" si="69"/>
        <v>0</v>
      </c>
    </row>
    <row r="513" spans="2:10" ht="63.75" hidden="1">
      <c r="B513" s="10" t="s">
        <v>39</v>
      </c>
      <c r="C513" s="8" t="s">
        <v>306</v>
      </c>
      <c r="D513" s="8" t="s">
        <v>34</v>
      </c>
      <c r="E513" s="8" t="s">
        <v>131</v>
      </c>
      <c r="F513" s="8" t="s">
        <v>308</v>
      </c>
      <c r="G513" s="8" t="s">
        <v>17</v>
      </c>
      <c r="H513" s="9">
        <f t="shared" si="69"/>
        <v>0</v>
      </c>
      <c r="I513" s="9">
        <f t="shared" si="69"/>
        <v>0</v>
      </c>
      <c r="J513" s="9">
        <f t="shared" si="69"/>
        <v>0</v>
      </c>
    </row>
    <row r="514" spans="2:10" ht="25.5" hidden="1">
      <c r="B514" s="11" t="s">
        <v>40</v>
      </c>
      <c r="C514" s="8" t="s">
        <v>306</v>
      </c>
      <c r="D514" s="8" t="s">
        <v>34</v>
      </c>
      <c r="E514" s="8" t="s">
        <v>131</v>
      </c>
      <c r="F514" s="8" t="s">
        <v>308</v>
      </c>
      <c r="G514" s="8" t="s">
        <v>41</v>
      </c>
      <c r="H514" s="9"/>
      <c r="I514" s="9"/>
      <c r="J514" s="9"/>
    </row>
    <row r="515" spans="2:10" ht="12.75" hidden="1">
      <c r="B515" s="15" t="s">
        <v>46</v>
      </c>
      <c r="C515" s="8" t="s">
        <v>306</v>
      </c>
      <c r="D515" s="8" t="s">
        <v>34</v>
      </c>
      <c r="E515" s="8" t="s">
        <v>131</v>
      </c>
      <c r="F515" s="8" t="s">
        <v>38</v>
      </c>
      <c r="G515" s="8" t="s">
        <v>47</v>
      </c>
      <c r="H515" s="9">
        <f>H516</f>
        <v>0</v>
      </c>
      <c r="I515" s="9">
        <f>I516</f>
        <v>0</v>
      </c>
      <c r="J515" s="9">
        <f>J516</f>
        <v>0</v>
      </c>
    </row>
    <row r="516" spans="2:10" ht="12.75" hidden="1">
      <c r="B516" s="38" t="s">
        <v>48</v>
      </c>
      <c r="C516" s="8" t="s">
        <v>306</v>
      </c>
      <c r="D516" s="8" t="s">
        <v>34</v>
      </c>
      <c r="E516" s="8" t="s">
        <v>131</v>
      </c>
      <c r="F516" s="8" t="s">
        <v>38</v>
      </c>
      <c r="G516" s="8" t="s">
        <v>49</v>
      </c>
      <c r="H516" s="9"/>
      <c r="I516" s="9"/>
      <c r="J516" s="9"/>
    </row>
    <row r="517" spans="2:10" ht="12.75">
      <c r="B517" s="44" t="s">
        <v>309</v>
      </c>
      <c r="C517" s="45"/>
      <c r="D517" s="45"/>
      <c r="E517" s="45"/>
      <c r="F517" s="46"/>
      <c r="G517" s="45"/>
      <c r="H517" s="47">
        <f>H25+H35+H128+H159+H198+H504</f>
        <v>1124844</v>
      </c>
      <c r="I517" s="47">
        <f>I25+I35+I128+I159+I198+I504</f>
        <v>0</v>
      </c>
      <c r="J517" s="47">
        <f>J25+J35+J128+J159+J198+J504</f>
        <v>0</v>
      </c>
    </row>
    <row r="518" ht="12.75">
      <c r="H518" s="48"/>
    </row>
    <row r="519" ht="12.75">
      <c r="H519" s="48"/>
    </row>
    <row r="520" ht="12.75">
      <c r="H520" s="48"/>
    </row>
    <row r="521" ht="12.75">
      <c r="H521" s="48"/>
    </row>
  </sheetData>
  <sheetProtection/>
  <mergeCells count="12">
    <mergeCell ref="B23:B24"/>
    <mergeCell ref="C23:C24"/>
    <mergeCell ref="B20:J20"/>
    <mergeCell ref="D23:D24"/>
    <mergeCell ref="E23:E24"/>
    <mergeCell ref="F23:F24"/>
    <mergeCell ref="G23:G24"/>
    <mergeCell ref="I23:I24"/>
    <mergeCell ref="J23:J24"/>
    <mergeCell ref="B21:J21"/>
    <mergeCell ref="B22:J22"/>
    <mergeCell ref="H23:H24"/>
  </mergeCells>
  <printOptions/>
  <pageMargins left="0.7874015748031497" right="0.3937007874015748" top="0.5905511811023623" bottom="0.5905511811023623" header="0.31496062992125984" footer="0.31496062992125984"/>
  <pageSetup fitToHeight="0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IV486"/>
  <sheetViews>
    <sheetView view="pageBreakPreview" zoomScale="90" zoomScaleNormal="80" zoomScaleSheetLayoutView="90" zoomScalePageLayoutView="0" workbookViewId="0" topLeftCell="B1">
      <selection activeCell="J5" sqref="J5"/>
    </sheetView>
  </sheetViews>
  <sheetFormatPr defaultColWidth="9.00390625" defaultRowHeight="12.75"/>
  <cols>
    <col min="1" max="1" width="0" style="49" hidden="1" customWidth="1"/>
    <col min="2" max="2" width="52.75390625" style="49" customWidth="1"/>
    <col min="3" max="3" width="4.375" style="49" customWidth="1"/>
    <col min="4" max="4" width="4.625" style="49" customWidth="1"/>
    <col min="5" max="5" width="5.00390625" style="49" customWidth="1"/>
    <col min="6" max="6" width="6.25390625" style="49" customWidth="1"/>
    <col min="7" max="8" width="5.75390625" style="49" hidden="1" customWidth="1"/>
    <col min="9" max="9" width="7.75390625" style="49" customWidth="1"/>
    <col min="10" max="10" width="5.375" style="49" customWidth="1"/>
    <col min="11" max="11" width="16.00390625" style="2" customWidth="1"/>
    <col min="12" max="13" width="16.00390625" style="49" customWidth="1"/>
    <col min="14" max="14" width="9.125" style="49" customWidth="1"/>
    <col min="15" max="15" width="7.375" style="49" customWidth="1"/>
    <col min="16" max="196" width="9.125" style="49" customWidth="1"/>
    <col min="197" max="197" width="0" style="49" hidden="1" customWidth="1"/>
    <col min="198" max="198" width="45.375" style="49" customWidth="1"/>
    <col min="199" max="199" width="4.375" style="49" customWidth="1"/>
    <col min="200" max="201" width="6.375" style="49" customWidth="1"/>
    <col min="202" max="202" width="6.25390625" style="49" customWidth="1"/>
    <col min="203" max="204" width="0" style="49" hidden="1" customWidth="1"/>
    <col min="205" max="205" width="7.75390625" style="49" customWidth="1"/>
    <col min="206" max="206" width="5.375" style="49" customWidth="1"/>
    <col min="207" max="207" width="17.125" style="49" customWidth="1"/>
    <col min="208" max="208" width="0" style="49" hidden="1" customWidth="1"/>
    <col min="209" max="16384" width="9.125" style="49" customWidth="1"/>
  </cols>
  <sheetData>
    <row r="1" spans="2:20" ht="18.75" customHeight="1">
      <c r="B1" s="126"/>
      <c r="C1" s="126"/>
      <c r="D1" s="126"/>
      <c r="E1" s="126"/>
      <c r="F1" s="126"/>
      <c r="G1" s="126"/>
      <c r="H1" s="126"/>
      <c r="I1" s="123"/>
      <c r="J1" s="158" t="s">
        <v>426</v>
      </c>
      <c r="K1" s="158"/>
      <c r="L1" s="158"/>
      <c r="M1" s="158"/>
      <c r="N1" s="123"/>
      <c r="O1" s="123"/>
      <c r="P1" s="123"/>
      <c r="Q1" s="123"/>
      <c r="R1" s="123"/>
      <c r="S1" s="123"/>
      <c r="T1" s="123"/>
    </row>
    <row r="2" spans="2:20" ht="18.75" customHeight="1">
      <c r="B2" s="126"/>
      <c r="C2" s="126"/>
      <c r="D2" s="126"/>
      <c r="E2" s="126"/>
      <c r="F2" s="126"/>
      <c r="G2" s="126"/>
      <c r="H2" s="126"/>
      <c r="I2" s="123"/>
      <c r="J2" s="158" t="s">
        <v>418</v>
      </c>
      <c r="K2" s="158"/>
      <c r="L2" s="158"/>
      <c r="M2" s="158"/>
      <c r="N2" s="123"/>
      <c r="O2" s="123"/>
      <c r="P2" s="123"/>
      <c r="Q2" s="123"/>
      <c r="R2" s="123"/>
      <c r="S2" s="123"/>
      <c r="T2" s="123"/>
    </row>
    <row r="3" spans="2:20" ht="18.75" customHeight="1">
      <c r="B3" s="126"/>
      <c r="C3" s="126"/>
      <c r="D3" s="126"/>
      <c r="E3" s="126"/>
      <c r="F3" s="126"/>
      <c r="G3" s="126"/>
      <c r="H3" s="126"/>
      <c r="I3" s="123"/>
      <c r="J3" s="158" t="s">
        <v>419</v>
      </c>
      <c r="K3" s="158"/>
      <c r="L3" s="158"/>
      <c r="M3" s="158"/>
      <c r="N3" s="123"/>
      <c r="O3" s="123"/>
      <c r="P3" s="123"/>
      <c r="Q3" s="123"/>
      <c r="R3" s="123"/>
      <c r="S3" s="123"/>
      <c r="T3" s="123"/>
    </row>
    <row r="4" spans="2:20" ht="18.75" customHeight="1">
      <c r="B4" s="126"/>
      <c r="C4" s="126"/>
      <c r="D4" s="126"/>
      <c r="E4" s="126"/>
      <c r="F4" s="126"/>
      <c r="G4" s="126"/>
      <c r="H4" s="126"/>
      <c r="I4" s="123"/>
      <c r="J4" s="158" t="s">
        <v>829</v>
      </c>
      <c r="K4" s="158"/>
      <c r="L4" s="158"/>
      <c r="M4" s="158"/>
      <c r="N4" s="123"/>
      <c r="O4" s="123"/>
      <c r="P4" s="123"/>
      <c r="Q4" s="123"/>
      <c r="R4" s="123"/>
      <c r="S4" s="123"/>
      <c r="T4" s="123"/>
    </row>
    <row r="5" spans="2:20" ht="18.75" customHeight="1">
      <c r="B5" s="126"/>
      <c r="C5" s="126"/>
      <c r="D5" s="126"/>
      <c r="E5" s="126"/>
      <c r="F5" s="126"/>
      <c r="G5" s="126"/>
      <c r="H5" s="126"/>
      <c r="I5" s="123"/>
      <c r="J5" s="158" t="s">
        <v>420</v>
      </c>
      <c r="K5" s="158"/>
      <c r="L5" s="158"/>
      <c r="M5" s="158"/>
      <c r="N5" s="123"/>
      <c r="O5" s="123"/>
      <c r="P5" s="123"/>
      <c r="Q5" s="123"/>
      <c r="R5" s="123"/>
      <c r="S5" s="123"/>
      <c r="T5" s="123"/>
    </row>
    <row r="6" spans="2:20" ht="18.75" customHeight="1">
      <c r="B6" s="126"/>
      <c r="C6" s="126"/>
      <c r="D6" s="126"/>
      <c r="E6" s="126"/>
      <c r="F6" s="126"/>
      <c r="G6" s="126"/>
      <c r="H6" s="126"/>
      <c r="I6" s="123"/>
      <c r="J6" s="158" t="s">
        <v>421</v>
      </c>
      <c r="K6" s="158"/>
      <c r="L6" s="158"/>
      <c r="M6" s="158"/>
      <c r="N6" s="123"/>
      <c r="O6" s="123"/>
      <c r="P6" s="123"/>
      <c r="Q6" s="123"/>
      <c r="R6" s="123"/>
      <c r="S6" s="123"/>
      <c r="T6" s="123"/>
    </row>
    <row r="7" spans="2:20" ht="18.75" customHeight="1">
      <c r="B7" s="126"/>
      <c r="C7" s="126"/>
      <c r="D7" s="126"/>
      <c r="E7" s="126"/>
      <c r="F7" s="126"/>
      <c r="G7" s="126"/>
      <c r="H7" s="126"/>
      <c r="I7" s="123"/>
      <c r="J7" s="158" t="s">
        <v>419</v>
      </c>
      <c r="K7" s="158"/>
      <c r="L7" s="158"/>
      <c r="M7" s="158"/>
      <c r="N7" s="123"/>
      <c r="O7" s="123"/>
      <c r="P7" s="123"/>
      <c r="Q7" s="123"/>
      <c r="R7" s="123"/>
      <c r="S7" s="123"/>
      <c r="T7" s="123"/>
    </row>
    <row r="8" spans="2:20" ht="18.75" customHeight="1">
      <c r="B8" s="126"/>
      <c r="C8" s="126"/>
      <c r="D8" s="126"/>
      <c r="E8" s="126"/>
      <c r="F8" s="126"/>
      <c r="G8" s="126"/>
      <c r="H8" s="126"/>
      <c r="I8" s="123"/>
      <c r="J8" s="158" t="s">
        <v>422</v>
      </c>
      <c r="K8" s="158"/>
      <c r="L8" s="158"/>
      <c r="M8" s="158"/>
      <c r="N8" s="123"/>
      <c r="O8" s="123"/>
      <c r="P8" s="123"/>
      <c r="Q8" s="123"/>
      <c r="R8" s="123"/>
      <c r="S8" s="123"/>
      <c r="T8" s="123"/>
    </row>
    <row r="9" spans="2:20" ht="18.75" customHeight="1">
      <c r="B9" s="126"/>
      <c r="C9" s="126"/>
      <c r="D9" s="126"/>
      <c r="E9" s="126"/>
      <c r="F9" s="126"/>
      <c r="G9" s="126"/>
      <c r="H9" s="126"/>
      <c r="I9" s="123"/>
      <c r="J9" s="158" t="s">
        <v>670</v>
      </c>
      <c r="K9" s="158"/>
      <c r="L9" s="158"/>
      <c r="M9" s="158"/>
      <c r="N9" s="123"/>
      <c r="O9" s="123"/>
      <c r="P9" s="123"/>
      <c r="Q9" s="123"/>
      <c r="R9" s="123"/>
      <c r="S9" s="123"/>
      <c r="T9" s="123"/>
    </row>
    <row r="10" spans="2:20" ht="18.75" customHeight="1">
      <c r="B10" s="126"/>
      <c r="C10" s="126"/>
      <c r="D10" s="126"/>
      <c r="E10" s="126"/>
      <c r="F10" s="126"/>
      <c r="G10" s="126"/>
      <c r="H10" s="126"/>
      <c r="I10" s="123"/>
      <c r="J10" s="158" t="s">
        <v>671</v>
      </c>
      <c r="K10" s="158"/>
      <c r="L10" s="158"/>
      <c r="M10" s="158"/>
      <c r="N10" s="123"/>
      <c r="O10" s="123"/>
      <c r="P10" s="123"/>
      <c r="Q10" s="123"/>
      <c r="R10" s="123"/>
      <c r="S10" s="123"/>
      <c r="T10" s="123"/>
    </row>
    <row r="11" spans="2:20" ht="18.75" customHeight="1">
      <c r="B11" s="126"/>
      <c r="C11" s="126"/>
      <c r="D11" s="126"/>
      <c r="E11" s="126"/>
      <c r="F11" s="126"/>
      <c r="G11" s="126"/>
      <c r="H11" s="126"/>
      <c r="I11" s="123"/>
      <c r="J11" s="158" t="s">
        <v>423</v>
      </c>
      <c r="K11" s="158"/>
      <c r="L11" s="158"/>
      <c r="M11" s="158"/>
      <c r="N11" s="123"/>
      <c r="O11" s="123"/>
      <c r="P11" s="123"/>
      <c r="Q11" s="123"/>
      <c r="R11" s="123"/>
      <c r="S11" s="123"/>
      <c r="T11" s="123"/>
    </row>
    <row r="12" spans="2:20" ht="18.75" customHeight="1">
      <c r="B12" s="126"/>
      <c r="C12" s="126"/>
      <c r="D12" s="126"/>
      <c r="E12" s="126"/>
      <c r="F12" s="126"/>
      <c r="G12" s="126"/>
      <c r="H12" s="126"/>
      <c r="I12" s="123"/>
      <c r="J12" s="159"/>
      <c r="K12" s="158"/>
      <c r="L12" s="158"/>
      <c r="M12" s="158"/>
      <c r="N12" s="123"/>
      <c r="O12" s="123"/>
      <c r="P12" s="123"/>
      <c r="Q12" s="123"/>
      <c r="R12" s="123"/>
      <c r="S12" s="123"/>
      <c r="T12" s="123"/>
    </row>
    <row r="13" spans="2:20" ht="18.75" customHeight="1">
      <c r="B13" s="126"/>
      <c r="C13" s="126"/>
      <c r="D13" s="126"/>
      <c r="E13" s="126"/>
      <c r="F13" s="126"/>
      <c r="G13" s="126"/>
      <c r="H13" s="126"/>
      <c r="I13" s="123"/>
      <c r="J13" s="158" t="s">
        <v>827</v>
      </c>
      <c r="K13" s="158"/>
      <c r="L13" s="158"/>
      <c r="M13" s="158"/>
      <c r="N13" s="123"/>
      <c r="O13" s="123"/>
      <c r="P13" s="123"/>
      <c r="Q13" s="123"/>
      <c r="R13" s="123"/>
      <c r="S13" s="123"/>
      <c r="T13" s="123"/>
    </row>
    <row r="14" spans="2:20" ht="18.75" customHeight="1">
      <c r="B14" s="126"/>
      <c r="C14" s="126"/>
      <c r="D14" s="126"/>
      <c r="E14" s="126"/>
      <c r="F14" s="126"/>
      <c r="G14" s="126"/>
      <c r="H14" s="126"/>
      <c r="I14" s="123"/>
      <c r="J14" s="158" t="s">
        <v>425</v>
      </c>
      <c r="K14" s="158"/>
      <c r="L14" s="158"/>
      <c r="M14" s="158"/>
      <c r="N14" s="123"/>
      <c r="O14" s="123"/>
      <c r="P14" s="123"/>
      <c r="Q14" s="123"/>
      <c r="R14" s="123"/>
      <c r="S14" s="123"/>
      <c r="T14" s="123"/>
    </row>
    <row r="15" spans="2:20" ht="18.75" customHeight="1">
      <c r="B15" s="126"/>
      <c r="C15" s="126"/>
      <c r="D15" s="126"/>
      <c r="E15" s="126"/>
      <c r="F15" s="126"/>
      <c r="G15" s="126"/>
      <c r="H15" s="126"/>
      <c r="I15" s="123"/>
      <c r="J15" s="158" t="s">
        <v>419</v>
      </c>
      <c r="K15" s="158"/>
      <c r="L15" s="158"/>
      <c r="M15" s="158"/>
      <c r="N15" s="123"/>
      <c r="O15" s="123"/>
      <c r="P15" s="123"/>
      <c r="Q15" s="123"/>
      <c r="R15" s="123"/>
      <c r="S15" s="123"/>
      <c r="T15" s="123"/>
    </row>
    <row r="16" spans="2:20" ht="15.75" customHeight="1">
      <c r="B16" s="126"/>
      <c r="C16" s="126"/>
      <c r="D16" s="126"/>
      <c r="E16" s="126"/>
      <c r="F16" s="126"/>
      <c r="G16" s="126"/>
      <c r="H16" s="126"/>
      <c r="I16" s="123"/>
      <c r="J16" s="160" t="s">
        <v>422</v>
      </c>
      <c r="K16" s="158"/>
      <c r="L16" s="158"/>
      <c r="M16" s="158"/>
      <c r="N16" s="123"/>
      <c r="O16" s="123"/>
      <c r="P16" s="123"/>
      <c r="Q16" s="123"/>
      <c r="R16" s="123"/>
      <c r="S16" s="123"/>
      <c r="T16" s="123"/>
    </row>
    <row r="17" spans="2:20" ht="22.5" customHeight="1">
      <c r="B17" s="126"/>
      <c r="C17" s="126"/>
      <c r="D17" s="126"/>
      <c r="E17" s="126"/>
      <c r="F17" s="126"/>
      <c r="G17" s="126"/>
      <c r="H17" s="126"/>
      <c r="I17" s="123"/>
      <c r="J17" s="160" t="s">
        <v>670</v>
      </c>
      <c r="K17" s="158"/>
      <c r="L17" s="158"/>
      <c r="M17" s="158"/>
      <c r="N17" s="123"/>
      <c r="O17" s="123"/>
      <c r="P17" s="123"/>
      <c r="Q17" s="123"/>
      <c r="R17" s="123"/>
      <c r="S17" s="123"/>
      <c r="T17" s="123"/>
    </row>
    <row r="18" spans="2:20" ht="22.5" customHeight="1">
      <c r="B18" s="126"/>
      <c r="C18" s="126"/>
      <c r="D18" s="126"/>
      <c r="E18" s="126"/>
      <c r="F18" s="126"/>
      <c r="G18" s="126"/>
      <c r="H18" s="126"/>
      <c r="I18" s="123"/>
      <c r="J18" s="160" t="s">
        <v>671</v>
      </c>
      <c r="K18" s="158"/>
      <c r="L18" s="158"/>
      <c r="M18" s="158"/>
      <c r="N18" s="123"/>
      <c r="O18" s="123"/>
      <c r="P18" s="123"/>
      <c r="Q18" s="123"/>
      <c r="R18" s="123"/>
      <c r="S18" s="123"/>
      <c r="T18" s="123"/>
    </row>
    <row r="19" spans="2:20" ht="18" customHeight="1">
      <c r="B19" s="126"/>
      <c r="C19" s="126"/>
      <c r="D19" s="126"/>
      <c r="E19" s="126"/>
      <c r="F19" s="126"/>
      <c r="G19" s="126"/>
      <c r="H19" s="126"/>
      <c r="I19" s="123"/>
      <c r="J19" s="158" t="s">
        <v>423</v>
      </c>
      <c r="K19" s="158"/>
      <c r="L19" s="158"/>
      <c r="M19" s="158"/>
      <c r="N19" s="123"/>
      <c r="O19" s="123"/>
      <c r="P19" s="123"/>
      <c r="Q19" s="123"/>
      <c r="R19" s="123"/>
      <c r="S19" s="123"/>
      <c r="T19" s="123"/>
    </row>
    <row r="20" spans="1:13" ht="51" customHeight="1">
      <c r="A20" s="50"/>
      <c r="B20" s="280" t="s">
        <v>659</v>
      </c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</row>
    <row r="21" spans="1:13" ht="12.75">
      <c r="A21" s="50"/>
      <c r="B21" s="51"/>
      <c r="C21" s="51"/>
      <c r="D21" s="51"/>
      <c r="E21" s="51"/>
      <c r="F21" s="51"/>
      <c r="G21" s="51"/>
      <c r="H21" s="51"/>
      <c r="I21" s="51"/>
      <c r="J21" s="51"/>
      <c r="M21" s="52" t="s">
        <v>310</v>
      </c>
    </row>
    <row r="22" spans="1:13" ht="12.75">
      <c r="A22" s="51"/>
      <c r="B22" s="281" t="s">
        <v>22</v>
      </c>
      <c r="C22" s="281" t="s">
        <v>311</v>
      </c>
      <c r="D22" s="281" t="s">
        <v>312</v>
      </c>
      <c r="E22" s="281" t="s">
        <v>313</v>
      </c>
      <c r="F22" s="276" t="s">
        <v>23</v>
      </c>
      <c r="G22" s="276" t="s">
        <v>24</v>
      </c>
      <c r="H22" s="276" t="s">
        <v>25</v>
      </c>
      <c r="I22" s="276" t="s">
        <v>314</v>
      </c>
      <c r="J22" s="276" t="s">
        <v>27</v>
      </c>
      <c r="K22" s="271" t="s">
        <v>28</v>
      </c>
      <c r="L22" s="278" t="s">
        <v>29</v>
      </c>
      <c r="M22" s="278" t="s">
        <v>315</v>
      </c>
    </row>
    <row r="23" spans="1:13" ht="12.75">
      <c r="A23" s="51"/>
      <c r="B23" s="282"/>
      <c r="C23" s="282"/>
      <c r="D23" s="282"/>
      <c r="E23" s="283"/>
      <c r="F23" s="277"/>
      <c r="G23" s="277"/>
      <c r="H23" s="277"/>
      <c r="I23" s="277"/>
      <c r="J23" s="277"/>
      <c r="K23" s="272"/>
      <c r="L23" s="279"/>
      <c r="M23" s="279"/>
    </row>
    <row r="24" spans="1:256" ht="35.25" customHeight="1">
      <c r="A24" s="3"/>
      <c r="B24" s="53" t="s">
        <v>316</v>
      </c>
      <c r="C24" s="54" t="s">
        <v>68</v>
      </c>
      <c r="D24" s="54" t="s">
        <v>19</v>
      </c>
      <c r="E24" s="54"/>
      <c r="F24" s="55"/>
      <c r="G24" s="55"/>
      <c r="H24" s="55"/>
      <c r="I24" s="55"/>
      <c r="J24" s="55"/>
      <c r="K24" s="56">
        <f>K25</f>
        <v>1124844</v>
      </c>
      <c r="L24" s="56">
        <f>L25</f>
        <v>0</v>
      </c>
      <c r="M24" s="56">
        <f>M25</f>
        <v>0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ht="32.25" customHeight="1">
      <c r="A25" s="2"/>
      <c r="B25" s="4" t="s">
        <v>155</v>
      </c>
      <c r="C25" s="57" t="s">
        <v>68</v>
      </c>
      <c r="D25" s="57" t="s">
        <v>19</v>
      </c>
      <c r="E25" s="57" t="s">
        <v>317</v>
      </c>
      <c r="F25" s="58" t="s">
        <v>12</v>
      </c>
      <c r="G25" s="58"/>
      <c r="H25" s="58"/>
      <c r="I25" s="58"/>
      <c r="J25" s="58"/>
      <c r="K25" s="59">
        <f>K80+K86+K89+K100+K103+K164+K106+K167+K109+K117+K29+K112+K150+K147+K97+K45+K144+K51+K54+K66+K74+K77+K83+K123+K161+K126+K156+K141+K170+K194+K221+K59+K62+K218+K197+K132+K36+K26+K120+K153+K71+K182+K191+K188+K39+K203+K215+K48+K42+K209+K212+K206+K200+K185+K173+K176+K179+Q192+K129+K135+K138</f>
        <v>1124844</v>
      </c>
      <c r="L25" s="59">
        <f>L80+L86+L89+L100+L103+L164+L106+L167+L109+L117+L29+L112+L150+L147+L97+L45+L144+L51+L54+L66+L74+L77+L83+L123+L161+L126+L156+L141+L170+L194+L221+L59+L62+L218+L197</f>
        <v>0</v>
      </c>
      <c r="M25" s="59">
        <f>M80+M86+M89+M100+M103+M164+M106+M167+M109+M117+M29+M112+M150+M147+M97+M45+M144+M51+M54+M66+M74+M77+M83+M123+M161+M126+M156+M141+M170+M194+M221+M59+M62+M218+M197</f>
        <v>0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ht="27" customHeight="1" hidden="1">
      <c r="A26" s="2"/>
      <c r="B26" s="4" t="s">
        <v>800</v>
      </c>
      <c r="C26" s="64" t="s">
        <v>68</v>
      </c>
      <c r="D26" s="64" t="s">
        <v>19</v>
      </c>
      <c r="E26" s="64" t="s">
        <v>317</v>
      </c>
      <c r="F26" s="23" t="s">
        <v>12</v>
      </c>
      <c r="G26" s="61"/>
      <c r="H26" s="61"/>
      <c r="I26" s="61" t="s">
        <v>666</v>
      </c>
      <c r="J26" s="61"/>
      <c r="K26" s="62">
        <f>K27</f>
        <v>0</v>
      </c>
      <c r="L26" s="62"/>
      <c r="M26" s="6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ht="27" customHeight="1" hidden="1">
      <c r="A27" s="2"/>
      <c r="B27" s="28" t="s">
        <v>238</v>
      </c>
      <c r="C27" s="64" t="s">
        <v>68</v>
      </c>
      <c r="D27" s="64" t="s">
        <v>19</v>
      </c>
      <c r="E27" s="64" t="s">
        <v>317</v>
      </c>
      <c r="F27" s="23" t="s">
        <v>12</v>
      </c>
      <c r="G27" s="61"/>
      <c r="H27" s="61"/>
      <c r="I27" s="65" t="s">
        <v>666</v>
      </c>
      <c r="J27" s="65" t="s">
        <v>239</v>
      </c>
      <c r="K27" s="161">
        <f>K28</f>
        <v>0</v>
      </c>
      <c r="L27" s="62"/>
      <c r="M27" s="6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ht="17.25" customHeight="1" hidden="1">
      <c r="A28" s="2"/>
      <c r="B28" s="28" t="s">
        <v>240</v>
      </c>
      <c r="C28" s="64" t="s">
        <v>68</v>
      </c>
      <c r="D28" s="64" t="s">
        <v>19</v>
      </c>
      <c r="E28" s="64" t="s">
        <v>317</v>
      </c>
      <c r="F28" s="23" t="s">
        <v>12</v>
      </c>
      <c r="G28" s="61"/>
      <c r="H28" s="61"/>
      <c r="I28" s="65" t="s">
        <v>666</v>
      </c>
      <c r="J28" s="65" t="s">
        <v>241</v>
      </c>
      <c r="K28" s="161"/>
      <c r="L28" s="62"/>
      <c r="M28" s="6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ht="94.5" customHeight="1" hidden="1">
      <c r="A29" s="2"/>
      <c r="B29" s="22" t="s">
        <v>171</v>
      </c>
      <c r="C29" s="60" t="s">
        <v>68</v>
      </c>
      <c r="D29" s="60" t="s">
        <v>19</v>
      </c>
      <c r="E29" s="57" t="s">
        <v>317</v>
      </c>
      <c r="F29" s="61" t="s">
        <v>12</v>
      </c>
      <c r="G29" s="61" t="s">
        <v>34</v>
      </c>
      <c r="H29" s="61" t="s">
        <v>115</v>
      </c>
      <c r="I29" s="61" t="s">
        <v>318</v>
      </c>
      <c r="J29" s="61"/>
      <c r="K29" s="62">
        <f>K30+K32+K34</f>
        <v>0</v>
      </c>
      <c r="L29" s="62">
        <f>L30+L32+L34</f>
        <v>0</v>
      </c>
      <c r="M29" s="62">
        <f>M30+M32+M34</f>
        <v>0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ht="54" customHeight="1" hidden="1">
      <c r="A30" s="2"/>
      <c r="B30" s="63" t="s">
        <v>39</v>
      </c>
      <c r="C30" s="64" t="s">
        <v>68</v>
      </c>
      <c r="D30" s="64" t="s">
        <v>19</v>
      </c>
      <c r="E30" s="64" t="s">
        <v>317</v>
      </c>
      <c r="F30" s="23" t="s">
        <v>12</v>
      </c>
      <c r="G30" s="23" t="s">
        <v>34</v>
      </c>
      <c r="H30" s="23" t="s">
        <v>115</v>
      </c>
      <c r="I30" s="65" t="s">
        <v>318</v>
      </c>
      <c r="J30" s="23" t="s">
        <v>17</v>
      </c>
      <c r="K30" s="24">
        <f>K31</f>
        <v>0</v>
      </c>
      <c r="L30" s="24">
        <f>L31</f>
        <v>0</v>
      </c>
      <c r="M30" s="24">
        <f>M31</f>
        <v>0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ht="25.5" hidden="1">
      <c r="A31" s="2"/>
      <c r="B31" s="66" t="s">
        <v>40</v>
      </c>
      <c r="C31" s="64" t="s">
        <v>68</v>
      </c>
      <c r="D31" s="64" t="s">
        <v>19</v>
      </c>
      <c r="E31" s="64" t="s">
        <v>317</v>
      </c>
      <c r="F31" s="23" t="s">
        <v>12</v>
      </c>
      <c r="G31" s="23" t="s">
        <v>34</v>
      </c>
      <c r="H31" s="23" t="s">
        <v>115</v>
      </c>
      <c r="I31" s="65" t="s">
        <v>318</v>
      </c>
      <c r="J31" s="23" t="s">
        <v>41</v>
      </c>
      <c r="K31" s="24"/>
      <c r="L31" s="24"/>
      <c r="M31" s="24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ht="25.5" hidden="1">
      <c r="A32" s="2"/>
      <c r="B32" s="66" t="s">
        <v>42</v>
      </c>
      <c r="C32" s="64" t="s">
        <v>68</v>
      </c>
      <c r="D32" s="64" t="s">
        <v>19</v>
      </c>
      <c r="E32" s="64" t="s">
        <v>317</v>
      </c>
      <c r="F32" s="23" t="s">
        <v>12</v>
      </c>
      <c r="G32" s="23" t="s">
        <v>34</v>
      </c>
      <c r="H32" s="23" t="s">
        <v>115</v>
      </c>
      <c r="I32" s="65" t="s">
        <v>318</v>
      </c>
      <c r="J32" s="23" t="s">
        <v>43</v>
      </c>
      <c r="K32" s="24">
        <f>K33</f>
        <v>0</v>
      </c>
      <c r="L32" s="24">
        <f>L33</f>
        <v>0</v>
      </c>
      <c r="M32" s="24">
        <f>M33</f>
        <v>0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ht="30.75" customHeight="1" hidden="1">
      <c r="A33" s="2"/>
      <c r="B33" s="66" t="s">
        <v>44</v>
      </c>
      <c r="C33" s="64" t="s">
        <v>68</v>
      </c>
      <c r="D33" s="64" t="s">
        <v>19</v>
      </c>
      <c r="E33" s="64" t="s">
        <v>317</v>
      </c>
      <c r="F33" s="23" t="s">
        <v>12</v>
      </c>
      <c r="G33" s="23" t="s">
        <v>34</v>
      </c>
      <c r="H33" s="23" t="s">
        <v>115</v>
      </c>
      <c r="I33" s="65" t="s">
        <v>318</v>
      </c>
      <c r="J33" s="23" t="s">
        <v>45</v>
      </c>
      <c r="K33" s="24"/>
      <c r="L33" s="24"/>
      <c r="M33" s="24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ht="12.75" hidden="1">
      <c r="A34" s="2"/>
      <c r="B34" s="31" t="s">
        <v>173</v>
      </c>
      <c r="C34" s="67" t="s">
        <v>68</v>
      </c>
      <c r="D34" s="67" t="s">
        <v>19</v>
      </c>
      <c r="E34" s="67" t="s">
        <v>317</v>
      </c>
      <c r="F34" s="32" t="s">
        <v>12</v>
      </c>
      <c r="G34" s="32" t="s">
        <v>34</v>
      </c>
      <c r="H34" s="32" t="s">
        <v>115</v>
      </c>
      <c r="I34" s="65" t="s">
        <v>318</v>
      </c>
      <c r="J34" s="32" t="s">
        <v>147</v>
      </c>
      <c r="K34" s="24">
        <f>K35</f>
        <v>0</v>
      </c>
      <c r="L34" s="24">
        <f>L35</f>
        <v>0</v>
      </c>
      <c r="M34" s="24">
        <f>M35</f>
        <v>0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ht="12.75" hidden="1">
      <c r="A35" s="2"/>
      <c r="B35" s="31" t="s">
        <v>20</v>
      </c>
      <c r="C35" s="67" t="s">
        <v>68</v>
      </c>
      <c r="D35" s="67" t="s">
        <v>19</v>
      </c>
      <c r="E35" s="67" t="s">
        <v>317</v>
      </c>
      <c r="F35" s="32" t="s">
        <v>12</v>
      </c>
      <c r="G35" s="32" t="s">
        <v>34</v>
      </c>
      <c r="H35" s="32" t="s">
        <v>115</v>
      </c>
      <c r="I35" s="65" t="s">
        <v>318</v>
      </c>
      <c r="J35" s="32" t="s">
        <v>174</v>
      </c>
      <c r="K35" s="24"/>
      <c r="L35" s="24"/>
      <c r="M35" s="24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ht="12.75" customHeight="1" hidden="1">
      <c r="A36" s="2"/>
      <c r="B36" s="34" t="s">
        <v>245</v>
      </c>
      <c r="C36" s="69" t="s">
        <v>68</v>
      </c>
      <c r="D36" s="69" t="s">
        <v>19</v>
      </c>
      <c r="E36" s="69" t="s">
        <v>317</v>
      </c>
      <c r="F36" s="30" t="s">
        <v>12</v>
      </c>
      <c r="G36" s="30"/>
      <c r="H36" s="30"/>
      <c r="I36" s="61" t="s">
        <v>662</v>
      </c>
      <c r="J36" s="30"/>
      <c r="K36" s="59">
        <f>K37</f>
        <v>0</v>
      </c>
      <c r="L36" s="59"/>
      <c r="M36" s="59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ht="32.25" customHeight="1" hidden="1">
      <c r="A37" s="2"/>
      <c r="B37" s="28" t="s">
        <v>663</v>
      </c>
      <c r="C37" s="67" t="s">
        <v>68</v>
      </c>
      <c r="D37" s="67" t="s">
        <v>19</v>
      </c>
      <c r="E37" s="67" t="s">
        <v>317</v>
      </c>
      <c r="F37" s="32" t="s">
        <v>12</v>
      </c>
      <c r="G37" s="32"/>
      <c r="H37" s="32"/>
      <c r="I37" s="65" t="s">
        <v>662</v>
      </c>
      <c r="J37" s="32" t="s">
        <v>239</v>
      </c>
      <c r="K37" s="24">
        <f>K38</f>
        <v>0</v>
      </c>
      <c r="L37" s="24"/>
      <c r="M37" s="24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ht="17.25" customHeight="1" hidden="1">
      <c r="A38" s="2"/>
      <c r="B38" s="28" t="s">
        <v>240</v>
      </c>
      <c r="C38" s="67" t="s">
        <v>68</v>
      </c>
      <c r="D38" s="67" t="s">
        <v>19</v>
      </c>
      <c r="E38" s="67" t="s">
        <v>317</v>
      </c>
      <c r="F38" s="32" t="s">
        <v>12</v>
      </c>
      <c r="G38" s="32"/>
      <c r="H38" s="32"/>
      <c r="I38" s="65" t="s">
        <v>662</v>
      </c>
      <c r="J38" s="32" t="s">
        <v>241</v>
      </c>
      <c r="K38" s="24"/>
      <c r="L38" s="24"/>
      <c r="M38" s="24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ht="30" customHeight="1" hidden="1">
      <c r="A39" s="2"/>
      <c r="B39" s="34" t="s">
        <v>720</v>
      </c>
      <c r="C39" s="69" t="s">
        <v>68</v>
      </c>
      <c r="D39" s="69" t="s">
        <v>19</v>
      </c>
      <c r="E39" s="69" t="s">
        <v>317</v>
      </c>
      <c r="F39" s="30" t="s">
        <v>12</v>
      </c>
      <c r="G39" s="32"/>
      <c r="H39" s="32"/>
      <c r="I39" s="61" t="s">
        <v>722</v>
      </c>
      <c r="J39" s="30"/>
      <c r="K39" s="59">
        <f>K40</f>
        <v>0</v>
      </c>
      <c r="L39" s="24"/>
      <c r="M39" s="24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ht="31.5" customHeight="1" hidden="1">
      <c r="A40" s="2"/>
      <c r="B40" s="11" t="s">
        <v>42</v>
      </c>
      <c r="C40" s="67" t="s">
        <v>68</v>
      </c>
      <c r="D40" s="67" t="s">
        <v>19</v>
      </c>
      <c r="E40" s="67" t="s">
        <v>317</v>
      </c>
      <c r="F40" s="32" t="s">
        <v>12</v>
      </c>
      <c r="G40" s="32"/>
      <c r="H40" s="32"/>
      <c r="I40" s="65" t="s">
        <v>722</v>
      </c>
      <c r="J40" s="32" t="s">
        <v>43</v>
      </c>
      <c r="K40" s="24">
        <f>K41</f>
        <v>0</v>
      </c>
      <c r="L40" s="24"/>
      <c r="M40" s="24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ht="32.25" customHeight="1" hidden="1">
      <c r="A41" s="2"/>
      <c r="B41" s="11" t="s">
        <v>44</v>
      </c>
      <c r="C41" s="67" t="s">
        <v>68</v>
      </c>
      <c r="D41" s="67" t="s">
        <v>19</v>
      </c>
      <c r="E41" s="67" t="s">
        <v>317</v>
      </c>
      <c r="F41" s="32" t="s">
        <v>12</v>
      </c>
      <c r="G41" s="32"/>
      <c r="H41" s="32"/>
      <c r="I41" s="65" t="s">
        <v>722</v>
      </c>
      <c r="J41" s="32" t="s">
        <v>723</v>
      </c>
      <c r="K41" s="24"/>
      <c r="L41" s="24"/>
      <c r="M41" s="24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ht="24" customHeight="1" hidden="1">
      <c r="A42" s="2"/>
      <c r="B42" s="255" t="s">
        <v>733</v>
      </c>
      <c r="C42" s="69" t="s">
        <v>68</v>
      </c>
      <c r="D42" s="69" t="s">
        <v>19</v>
      </c>
      <c r="E42" s="69" t="s">
        <v>317</v>
      </c>
      <c r="F42" s="30" t="s">
        <v>12</v>
      </c>
      <c r="G42" s="32"/>
      <c r="H42" s="32"/>
      <c r="I42" s="61" t="s">
        <v>734</v>
      </c>
      <c r="J42" s="30"/>
      <c r="K42" s="59">
        <f>K43</f>
        <v>0</v>
      </c>
      <c r="L42" s="24"/>
      <c r="M42" s="24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ht="24" customHeight="1" hidden="1">
      <c r="A43" s="2"/>
      <c r="B43" s="11" t="s">
        <v>42</v>
      </c>
      <c r="C43" s="67" t="s">
        <v>68</v>
      </c>
      <c r="D43" s="67" t="s">
        <v>19</v>
      </c>
      <c r="E43" s="67" t="s">
        <v>317</v>
      </c>
      <c r="F43" s="32" t="s">
        <v>12</v>
      </c>
      <c r="G43" s="32"/>
      <c r="H43" s="32"/>
      <c r="I43" s="65" t="s">
        <v>734</v>
      </c>
      <c r="J43" s="32" t="s">
        <v>43</v>
      </c>
      <c r="K43" s="24">
        <f>K44</f>
        <v>0</v>
      </c>
      <c r="L43" s="24"/>
      <c r="M43" s="24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ht="24" customHeight="1" hidden="1">
      <c r="A44" s="2"/>
      <c r="B44" s="11" t="s">
        <v>44</v>
      </c>
      <c r="C44" s="67" t="s">
        <v>68</v>
      </c>
      <c r="D44" s="67" t="s">
        <v>19</v>
      </c>
      <c r="E44" s="67" t="s">
        <v>317</v>
      </c>
      <c r="F44" s="32" t="s">
        <v>12</v>
      </c>
      <c r="G44" s="32"/>
      <c r="H44" s="32"/>
      <c r="I44" s="65" t="s">
        <v>734</v>
      </c>
      <c r="J44" s="32" t="s">
        <v>723</v>
      </c>
      <c r="K44" s="24"/>
      <c r="L44" s="24"/>
      <c r="M44" s="24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ht="84" customHeight="1" hidden="1">
      <c r="A45" s="2"/>
      <c r="B45" s="4" t="s">
        <v>254</v>
      </c>
      <c r="C45" s="57" t="s">
        <v>68</v>
      </c>
      <c r="D45" s="57" t="s">
        <v>19</v>
      </c>
      <c r="E45" s="57" t="s">
        <v>317</v>
      </c>
      <c r="F45" s="58" t="s">
        <v>12</v>
      </c>
      <c r="G45" s="58"/>
      <c r="H45" s="58"/>
      <c r="I45" s="58" t="s">
        <v>319</v>
      </c>
      <c r="J45" s="58"/>
      <c r="K45" s="59">
        <f aca="true" t="shared" si="0" ref="K45:M46">K46</f>
        <v>0</v>
      </c>
      <c r="L45" s="59">
        <f t="shared" si="0"/>
        <v>0</v>
      </c>
      <c r="M45" s="59">
        <f t="shared" si="0"/>
        <v>0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ht="33.75" customHeight="1" hidden="1">
      <c r="A46" s="2"/>
      <c r="B46" s="15" t="s">
        <v>56</v>
      </c>
      <c r="C46" s="64" t="s">
        <v>68</v>
      </c>
      <c r="D46" s="64" t="s">
        <v>19</v>
      </c>
      <c r="E46" s="64" t="s">
        <v>317</v>
      </c>
      <c r="F46" s="23" t="s">
        <v>12</v>
      </c>
      <c r="G46" s="23"/>
      <c r="H46" s="23"/>
      <c r="I46" s="23" t="s">
        <v>319</v>
      </c>
      <c r="J46" s="23" t="s">
        <v>57</v>
      </c>
      <c r="K46" s="24">
        <f t="shared" si="0"/>
        <v>0</v>
      </c>
      <c r="L46" s="24">
        <f t="shared" si="0"/>
        <v>0</v>
      </c>
      <c r="M46" s="24">
        <f t="shared" si="0"/>
        <v>0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ht="17.25" customHeight="1" hidden="1">
      <c r="A47" s="2"/>
      <c r="B47" s="15" t="s">
        <v>58</v>
      </c>
      <c r="C47" s="64" t="s">
        <v>68</v>
      </c>
      <c r="D47" s="64" t="s">
        <v>19</v>
      </c>
      <c r="E47" s="64" t="s">
        <v>317</v>
      </c>
      <c r="F47" s="23" t="s">
        <v>12</v>
      </c>
      <c r="G47" s="23"/>
      <c r="H47" s="23"/>
      <c r="I47" s="23" t="s">
        <v>319</v>
      </c>
      <c r="J47" s="23" t="s">
        <v>59</v>
      </c>
      <c r="K47" s="24"/>
      <c r="L47" s="24"/>
      <c r="M47" s="24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ht="59.25" customHeight="1" hidden="1">
      <c r="A48" s="2"/>
      <c r="B48" s="19" t="s">
        <v>730</v>
      </c>
      <c r="C48" s="57" t="s">
        <v>68</v>
      </c>
      <c r="D48" s="57" t="s">
        <v>19</v>
      </c>
      <c r="E48" s="57" t="s">
        <v>317</v>
      </c>
      <c r="F48" s="58" t="s">
        <v>12</v>
      </c>
      <c r="G48" s="58"/>
      <c r="H48" s="58"/>
      <c r="I48" s="58" t="s">
        <v>732</v>
      </c>
      <c r="J48" s="58"/>
      <c r="K48" s="59">
        <f>K49</f>
        <v>0</v>
      </c>
      <c r="L48" s="24"/>
      <c r="M48" s="24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ht="27" customHeight="1" hidden="1">
      <c r="A49" s="2"/>
      <c r="B49" s="15" t="s">
        <v>56</v>
      </c>
      <c r="C49" s="64" t="s">
        <v>68</v>
      </c>
      <c r="D49" s="64" t="s">
        <v>19</v>
      </c>
      <c r="E49" s="64" t="s">
        <v>317</v>
      </c>
      <c r="F49" s="23" t="s">
        <v>12</v>
      </c>
      <c r="G49" s="23"/>
      <c r="H49" s="23"/>
      <c r="I49" s="23" t="s">
        <v>732</v>
      </c>
      <c r="J49" s="23" t="s">
        <v>57</v>
      </c>
      <c r="K49" s="24">
        <f>K50</f>
        <v>0</v>
      </c>
      <c r="L49" s="24"/>
      <c r="M49" s="24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ht="17.25" customHeight="1" hidden="1">
      <c r="A50" s="2"/>
      <c r="B50" s="20" t="s">
        <v>58</v>
      </c>
      <c r="C50" s="64" t="s">
        <v>68</v>
      </c>
      <c r="D50" s="64" t="s">
        <v>19</v>
      </c>
      <c r="E50" s="64" t="s">
        <v>317</v>
      </c>
      <c r="F50" s="23" t="s">
        <v>12</v>
      </c>
      <c r="G50" s="23"/>
      <c r="H50" s="23"/>
      <c r="I50" s="23" t="s">
        <v>732</v>
      </c>
      <c r="J50" s="23" t="s">
        <v>59</v>
      </c>
      <c r="K50" s="24"/>
      <c r="L50" s="24"/>
      <c r="M50" s="24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ht="46.5" customHeight="1" hidden="1">
      <c r="A51" s="2"/>
      <c r="B51" s="4" t="s">
        <v>275</v>
      </c>
      <c r="C51" s="57" t="s">
        <v>68</v>
      </c>
      <c r="D51" s="57" t="s">
        <v>19</v>
      </c>
      <c r="E51" s="57" t="s">
        <v>317</v>
      </c>
      <c r="F51" s="58" t="s">
        <v>12</v>
      </c>
      <c r="G51" s="58" t="s">
        <v>104</v>
      </c>
      <c r="H51" s="58" t="s">
        <v>36</v>
      </c>
      <c r="I51" s="58" t="s">
        <v>320</v>
      </c>
      <c r="J51" s="58"/>
      <c r="K51" s="59">
        <f aca="true" t="shared" si="1" ref="K51:M52">K52</f>
        <v>0</v>
      </c>
      <c r="L51" s="59">
        <f t="shared" si="1"/>
        <v>0</v>
      </c>
      <c r="M51" s="59">
        <f t="shared" si="1"/>
        <v>0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ht="12.75" hidden="1">
      <c r="A52" s="2"/>
      <c r="B52" s="15" t="s">
        <v>273</v>
      </c>
      <c r="C52" s="64" t="s">
        <v>68</v>
      </c>
      <c r="D52" s="64" t="s">
        <v>19</v>
      </c>
      <c r="E52" s="64" t="s">
        <v>317</v>
      </c>
      <c r="F52" s="23" t="s">
        <v>12</v>
      </c>
      <c r="G52" s="23" t="s">
        <v>104</v>
      </c>
      <c r="H52" s="23" t="s">
        <v>36</v>
      </c>
      <c r="I52" s="23" t="s">
        <v>320</v>
      </c>
      <c r="J52" s="23" t="s">
        <v>110</v>
      </c>
      <c r="K52" s="24">
        <f t="shared" si="1"/>
        <v>0</v>
      </c>
      <c r="L52" s="24">
        <f t="shared" si="1"/>
        <v>0</v>
      </c>
      <c r="M52" s="24">
        <f t="shared" si="1"/>
        <v>0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ht="25.5" hidden="1">
      <c r="A53" s="2"/>
      <c r="B53" s="38" t="s">
        <v>111</v>
      </c>
      <c r="C53" s="64" t="s">
        <v>68</v>
      </c>
      <c r="D53" s="64" t="s">
        <v>19</v>
      </c>
      <c r="E53" s="64" t="s">
        <v>317</v>
      </c>
      <c r="F53" s="23" t="s">
        <v>12</v>
      </c>
      <c r="G53" s="23" t="s">
        <v>104</v>
      </c>
      <c r="H53" s="23" t="s">
        <v>36</v>
      </c>
      <c r="I53" s="23" t="s">
        <v>320</v>
      </c>
      <c r="J53" s="23" t="s">
        <v>112</v>
      </c>
      <c r="K53" s="24"/>
      <c r="L53" s="24"/>
      <c r="M53" s="24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ht="104.25" customHeight="1" hidden="1">
      <c r="A54" s="2"/>
      <c r="B54" s="4" t="s">
        <v>288</v>
      </c>
      <c r="C54" s="57" t="s">
        <v>68</v>
      </c>
      <c r="D54" s="57" t="s">
        <v>19</v>
      </c>
      <c r="E54" s="57" t="s">
        <v>317</v>
      </c>
      <c r="F54" s="58" t="s">
        <v>12</v>
      </c>
      <c r="G54" s="58" t="s">
        <v>104</v>
      </c>
      <c r="H54" s="58" t="s">
        <v>106</v>
      </c>
      <c r="I54" s="58" t="s">
        <v>321</v>
      </c>
      <c r="J54" s="58"/>
      <c r="K54" s="59">
        <f>K55+K57</f>
        <v>0</v>
      </c>
      <c r="L54" s="59">
        <f>L55+L57</f>
        <v>0</v>
      </c>
      <c r="M54" s="59">
        <f>M55+M57</f>
        <v>0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ht="60.75" customHeight="1" hidden="1">
      <c r="A55" s="2"/>
      <c r="B55" s="63" t="s">
        <v>39</v>
      </c>
      <c r="C55" s="64" t="s">
        <v>68</v>
      </c>
      <c r="D55" s="64" t="s">
        <v>19</v>
      </c>
      <c r="E55" s="64" t="s">
        <v>317</v>
      </c>
      <c r="F55" s="23" t="s">
        <v>12</v>
      </c>
      <c r="G55" s="23" t="s">
        <v>104</v>
      </c>
      <c r="H55" s="23" t="s">
        <v>131</v>
      </c>
      <c r="I55" s="23" t="s">
        <v>321</v>
      </c>
      <c r="J55" s="23" t="s">
        <v>17</v>
      </c>
      <c r="K55" s="24">
        <f>K56</f>
        <v>0</v>
      </c>
      <c r="L55" s="24">
        <f>L56</f>
        <v>0</v>
      </c>
      <c r="M55" s="24">
        <f>M56</f>
        <v>0</v>
      </c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ht="25.5" hidden="1">
      <c r="A56" s="2"/>
      <c r="B56" s="66" t="s">
        <v>40</v>
      </c>
      <c r="C56" s="64" t="s">
        <v>68</v>
      </c>
      <c r="D56" s="64" t="s">
        <v>19</v>
      </c>
      <c r="E56" s="64" t="s">
        <v>317</v>
      </c>
      <c r="F56" s="23" t="s">
        <v>12</v>
      </c>
      <c r="G56" s="23" t="s">
        <v>104</v>
      </c>
      <c r="H56" s="23" t="s">
        <v>131</v>
      </c>
      <c r="I56" s="23" t="s">
        <v>321</v>
      </c>
      <c r="J56" s="23" t="s">
        <v>41</v>
      </c>
      <c r="K56" s="24"/>
      <c r="L56" s="24"/>
      <c r="M56" s="24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ht="25.5" hidden="1">
      <c r="A57" s="2"/>
      <c r="B57" s="66" t="s">
        <v>42</v>
      </c>
      <c r="C57" s="64" t="s">
        <v>68</v>
      </c>
      <c r="D57" s="64" t="s">
        <v>19</v>
      </c>
      <c r="E57" s="64" t="s">
        <v>317</v>
      </c>
      <c r="F57" s="23" t="s">
        <v>12</v>
      </c>
      <c r="G57" s="23" t="s">
        <v>104</v>
      </c>
      <c r="H57" s="23" t="s">
        <v>131</v>
      </c>
      <c r="I57" s="23" t="s">
        <v>321</v>
      </c>
      <c r="J57" s="23" t="s">
        <v>43</v>
      </c>
      <c r="K57" s="24">
        <f>K58</f>
        <v>0</v>
      </c>
      <c r="L57" s="24">
        <f>L58</f>
        <v>0</v>
      </c>
      <c r="M57" s="24">
        <f>M58</f>
        <v>0</v>
      </c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ht="25.5" customHeight="1" hidden="1">
      <c r="A58" s="2"/>
      <c r="B58" s="66" t="s">
        <v>44</v>
      </c>
      <c r="C58" s="64" t="s">
        <v>68</v>
      </c>
      <c r="D58" s="64" t="s">
        <v>19</v>
      </c>
      <c r="E58" s="64" t="s">
        <v>317</v>
      </c>
      <c r="F58" s="23" t="s">
        <v>12</v>
      </c>
      <c r="G58" s="23" t="s">
        <v>104</v>
      </c>
      <c r="H58" s="23" t="s">
        <v>131</v>
      </c>
      <c r="I58" s="23" t="s">
        <v>321</v>
      </c>
      <c r="J58" s="23" t="s">
        <v>45</v>
      </c>
      <c r="K58" s="24"/>
      <c r="L58" s="24"/>
      <c r="M58" s="24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ht="147.75" customHeight="1" hidden="1">
      <c r="A59" s="2"/>
      <c r="B59" s="4" t="s">
        <v>290</v>
      </c>
      <c r="C59" s="57" t="s">
        <v>68</v>
      </c>
      <c r="D59" s="57" t="s">
        <v>19</v>
      </c>
      <c r="E59" s="57" t="s">
        <v>317</v>
      </c>
      <c r="F59" s="58" t="s">
        <v>12</v>
      </c>
      <c r="G59" s="58" t="s">
        <v>104</v>
      </c>
      <c r="H59" s="58" t="s">
        <v>131</v>
      </c>
      <c r="I59" s="58" t="s">
        <v>322</v>
      </c>
      <c r="J59" s="58"/>
      <c r="K59" s="59">
        <f aca="true" t="shared" si="2" ref="K59:M60">K60</f>
        <v>0</v>
      </c>
      <c r="L59" s="59">
        <f t="shared" si="2"/>
        <v>0</v>
      </c>
      <c r="M59" s="59">
        <f t="shared" si="2"/>
        <v>0</v>
      </c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ht="25.5" hidden="1">
      <c r="A60" s="2"/>
      <c r="B60" s="66" t="s">
        <v>42</v>
      </c>
      <c r="C60" s="64" t="s">
        <v>68</v>
      </c>
      <c r="D60" s="64" t="s">
        <v>19</v>
      </c>
      <c r="E60" s="64" t="s">
        <v>317</v>
      </c>
      <c r="F60" s="23" t="s">
        <v>12</v>
      </c>
      <c r="G60" s="23" t="s">
        <v>104</v>
      </c>
      <c r="H60" s="23" t="s">
        <v>131</v>
      </c>
      <c r="I60" s="23" t="s">
        <v>322</v>
      </c>
      <c r="J60" s="23" t="s">
        <v>43</v>
      </c>
      <c r="K60" s="24">
        <f t="shared" si="2"/>
        <v>0</v>
      </c>
      <c r="L60" s="24">
        <f t="shared" si="2"/>
        <v>0</v>
      </c>
      <c r="M60" s="24">
        <f t="shared" si="2"/>
        <v>0</v>
      </c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ht="25.5" hidden="1">
      <c r="A61" s="2"/>
      <c r="B61" s="66" t="s">
        <v>44</v>
      </c>
      <c r="C61" s="64" t="s">
        <v>68</v>
      </c>
      <c r="D61" s="64" t="s">
        <v>19</v>
      </c>
      <c r="E61" s="64" t="s">
        <v>317</v>
      </c>
      <c r="F61" s="23" t="s">
        <v>12</v>
      </c>
      <c r="G61" s="23" t="s">
        <v>104</v>
      </c>
      <c r="H61" s="23" t="s">
        <v>131</v>
      </c>
      <c r="I61" s="23" t="s">
        <v>322</v>
      </c>
      <c r="J61" s="23" t="s">
        <v>45</v>
      </c>
      <c r="K61" s="24"/>
      <c r="L61" s="24"/>
      <c r="M61" s="24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ht="162" customHeight="1" hidden="1">
      <c r="A62" s="2"/>
      <c r="B62" s="4" t="s">
        <v>279</v>
      </c>
      <c r="C62" s="57" t="s">
        <v>68</v>
      </c>
      <c r="D62" s="57" t="s">
        <v>19</v>
      </c>
      <c r="E62" s="57" t="s">
        <v>317</v>
      </c>
      <c r="F62" s="58" t="s">
        <v>12</v>
      </c>
      <c r="G62" s="58" t="s">
        <v>104</v>
      </c>
      <c r="H62" s="58" t="s">
        <v>106</v>
      </c>
      <c r="I62" s="58" t="s">
        <v>323</v>
      </c>
      <c r="J62" s="58"/>
      <c r="K62" s="59">
        <f>K63</f>
        <v>0</v>
      </c>
      <c r="L62" s="59">
        <f>L63</f>
        <v>0</v>
      </c>
      <c r="M62" s="59">
        <f>M63</f>
        <v>0</v>
      </c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ht="23.25" customHeight="1" hidden="1">
      <c r="A63" s="2"/>
      <c r="B63" s="15" t="s">
        <v>109</v>
      </c>
      <c r="C63" s="64" t="s">
        <v>68</v>
      </c>
      <c r="D63" s="64" t="s">
        <v>19</v>
      </c>
      <c r="E63" s="64" t="s">
        <v>317</v>
      </c>
      <c r="F63" s="23" t="s">
        <v>12</v>
      </c>
      <c r="G63" s="23" t="s">
        <v>104</v>
      </c>
      <c r="H63" s="23" t="s">
        <v>106</v>
      </c>
      <c r="I63" s="23" t="s">
        <v>323</v>
      </c>
      <c r="J63" s="23" t="s">
        <v>110</v>
      </c>
      <c r="K63" s="24">
        <f>K64+K65</f>
        <v>0</v>
      </c>
      <c r="L63" s="24">
        <f>L64+L65</f>
        <v>0</v>
      </c>
      <c r="M63" s="24">
        <f>M64+M65</f>
        <v>0</v>
      </c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ht="29.25" customHeight="1" hidden="1">
      <c r="A64" s="2"/>
      <c r="B64" s="68" t="s">
        <v>281</v>
      </c>
      <c r="C64" s="64" t="s">
        <v>68</v>
      </c>
      <c r="D64" s="64" t="s">
        <v>19</v>
      </c>
      <c r="E64" s="64" t="s">
        <v>317</v>
      </c>
      <c r="F64" s="23" t="s">
        <v>12</v>
      </c>
      <c r="G64" s="23" t="s">
        <v>104</v>
      </c>
      <c r="H64" s="23" t="s">
        <v>106</v>
      </c>
      <c r="I64" s="23" t="s">
        <v>323</v>
      </c>
      <c r="J64" s="23" t="s">
        <v>282</v>
      </c>
      <c r="K64" s="24"/>
      <c r="L64" s="24"/>
      <c r="M64" s="24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ht="30" customHeight="1" hidden="1">
      <c r="A65" s="2"/>
      <c r="B65" s="38" t="s">
        <v>111</v>
      </c>
      <c r="C65" s="64" t="s">
        <v>68</v>
      </c>
      <c r="D65" s="64" t="s">
        <v>19</v>
      </c>
      <c r="E65" s="64" t="s">
        <v>317</v>
      </c>
      <c r="F65" s="23" t="s">
        <v>12</v>
      </c>
      <c r="G65" s="23" t="s">
        <v>104</v>
      </c>
      <c r="H65" s="23" t="s">
        <v>106</v>
      </c>
      <c r="I65" s="23" t="s">
        <v>323</v>
      </c>
      <c r="J65" s="23" t="s">
        <v>112</v>
      </c>
      <c r="K65" s="24"/>
      <c r="L65" s="24"/>
      <c r="M65" s="24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ht="38.25" hidden="1">
      <c r="A66" s="2"/>
      <c r="B66" s="4" t="s">
        <v>214</v>
      </c>
      <c r="C66" s="57" t="s">
        <v>68</v>
      </c>
      <c r="D66" s="57" t="s">
        <v>19</v>
      </c>
      <c r="E66" s="57" t="s">
        <v>317</v>
      </c>
      <c r="F66" s="58" t="s">
        <v>12</v>
      </c>
      <c r="G66" s="58" t="s">
        <v>106</v>
      </c>
      <c r="H66" s="58" t="s">
        <v>126</v>
      </c>
      <c r="I66" s="58" t="s">
        <v>324</v>
      </c>
      <c r="J66" s="58"/>
      <c r="K66" s="59">
        <f>K67+K69</f>
        <v>0</v>
      </c>
      <c r="L66" s="59">
        <f>L67+L69</f>
        <v>0</v>
      </c>
      <c r="M66" s="59">
        <f>M67+M69</f>
        <v>0</v>
      </c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256" ht="51" hidden="1">
      <c r="A67" s="2"/>
      <c r="B67" s="63" t="s">
        <v>39</v>
      </c>
      <c r="C67" s="64" t="s">
        <v>68</v>
      </c>
      <c r="D67" s="64" t="s">
        <v>19</v>
      </c>
      <c r="E67" s="64" t="s">
        <v>317</v>
      </c>
      <c r="F67" s="23" t="s">
        <v>12</v>
      </c>
      <c r="G67" s="23" t="s">
        <v>106</v>
      </c>
      <c r="H67" s="23" t="s">
        <v>126</v>
      </c>
      <c r="I67" s="23" t="s">
        <v>324</v>
      </c>
      <c r="J67" s="23" t="s">
        <v>17</v>
      </c>
      <c r="K67" s="24">
        <f>K68</f>
        <v>0</v>
      </c>
      <c r="L67" s="24">
        <f>L68</f>
        <v>0</v>
      </c>
      <c r="M67" s="24">
        <f>M68</f>
        <v>0</v>
      </c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1:256" ht="25.5" hidden="1">
      <c r="A68" s="2"/>
      <c r="B68" s="66" t="s">
        <v>40</v>
      </c>
      <c r="C68" s="64" t="s">
        <v>68</v>
      </c>
      <c r="D68" s="64" t="s">
        <v>19</v>
      </c>
      <c r="E68" s="64" t="s">
        <v>317</v>
      </c>
      <c r="F68" s="23" t="s">
        <v>12</v>
      </c>
      <c r="G68" s="23" t="s">
        <v>106</v>
      </c>
      <c r="H68" s="23" t="s">
        <v>126</v>
      </c>
      <c r="I68" s="23" t="s">
        <v>324</v>
      </c>
      <c r="J68" s="23" t="s">
        <v>41</v>
      </c>
      <c r="K68" s="24"/>
      <c r="L68" s="24"/>
      <c r="M68" s="24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256" ht="25.5" hidden="1">
      <c r="A69" s="2"/>
      <c r="B69" s="11" t="s">
        <v>42</v>
      </c>
      <c r="C69" s="64" t="s">
        <v>68</v>
      </c>
      <c r="D69" s="64" t="s">
        <v>19</v>
      </c>
      <c r="E69" s="64" t="s">
        <v>317</v>
      </c>
      <c r="F69" s="23" t="s">
        <v>12</v>
      </c>
      <c r="G69" s="23" t="s">
        <v>106</v>
      </c>
      <c r="H69" s="23" t="s">
        <v>126</v>
      </c>
      <c r="I69" s="23" t="s">
        <v>324</v>
      </c>
      <c r="J69" s="23" t="s">
        <v>43</v>
      </c>
      <c r="K69" s="24">
        <f>K70</f>
        <v>0</v>
      </c>
      <c r="L69" s="24">
        <f>L70</f>
        <v>0</v>
      </c>
      <c r="M69" s="24">
        <f>M70</f>
        <v>0</v>
      </c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256" ht="25.5" hidden="1">
      <c r="A70" s="2"/>
      <c r="B70" s="11" t="s">
        <v>44</v>
      </c>
      <c r="C70" s="64" t="s">
        <v>68</v>
      </c>
      <c r="D70" s="64" t="s">
        <v>19</v>
      </c>
      <c r="E70" s="64" t="s">
        <v>317</v>
      </c>
      <c r="F70" s="23" t="s">
        <v>12</v>
      </c>
      <c r="G70" s="23" t="s">
        <v>106</v>
      </c>
      <c r="H70" s="23" t="s">
        <v>126</v>
      </c>
      <c r="I70" s="23" t="s">
        <v>324</v>
      </c>
      <c r="J70" s="23" t="s">
        <v>45</v>
      </c>
      <c r="K70" s="24"/>
      <c r="L70" s="24"/>
      <c r="M70" s="24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256" ht="32.25" customHeight="1" hidden="1">
      <c r="A71" s="2"/>
      <c r="B71" s="4" t="s">
        <v>691</v>
      </c>
      <c r="C71" s="57" t="s">
        <v>68</v>
      </c>
      <c r="D71" s="57" t="s">
        <v>19</v>
      </c>
      <c r="E71" s="57" t="s">
        <v>317</v>
      </c>
      <c r="F71" s="58" t="s">
        <v>12</v>
      </c>
      <c r="G71" s="23"/>
      <c r="H71" s="23"/>
      <c r="I71" s="58" t="s">
        <v>693</v>
      </c>
      <c r="J71" s="58"/>
      <c r="K71" s="59">
        <f>K72</f>
        <v>0</v>
      </c>
      <c r="L71" s="24"/>
      <c r="M71" s="24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1:256" ht="32.25" customHeight="1" hidden="1">
      <c r="A72" s="2"/>
      <c r="B72" s="15" t="s">
        <v>56</v>
      </c>
      <c r="C72" s="64" t="s">
        <v>68</v>
      </c>
      <c r="D72" s="64" t="s">
        <v>19</v>
      </c>
      <c r="E72" s="64" t="s">
        <v>317</v>
      </c>
      <c r="F72" s="23" t="s">
        <v>12</v>
      </c>
      <c r="G72" s="23"/>
      <c r="H72" s="23"/>
      <c r="I72" s="23" t="s">
        <v>693</v>
      </c>
      <c r="J72" s="23" t="s">
        <v>57</v>
      </c>
      <c r="K72" s="24">
        <f>K73</f>
        <v>0</v>
      </c>
      <c r="L72" s="24"/>
      <c r="M72" s="24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256" ht="15.75" customHeight="1" hidden="1">
      <c r="A73" s="2"/>
      <c r="B73" s="20" t="s">
        <v>58</v>
      </c>
      <c r="C73" s="64" t="s">
        <v>68</v>
      </c>
      <c r="D73" s="64" t="s">
        <v>19</v>
      </c>
      <c r="E73" s="64" t="s">
        <v>317</v>
      </c>
      <c r="F73" s="23" t="s">
        <v>12</v>
      </c>
      <c r="G73" s="23"/>
      <c r="H73" s="23"/>
      <c r="I73" s="23" t="s">
        <v>693</v>
      </c>
      <c r="J73" s="23" t="s">
        <v>59</v>
      </c>
      <c r="K73" s="24"/>
      <c r="L73" s="24"/>
      <c r="M73" s="24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ht="56.25" customHeight="1" hidden="1">
      <c r="A74" s="2"/>
      <c r="B74" s="4" t="s">
        <v>325</v>
      </c>
      <c r="C74" s="57" t="s">
        <v>68</v>
      </c>
      <c r="D74" s="57" t="s">
        <v>19</v>
      </c>
      <c r="E74" s="57" t="s">
        <v>317</v>
      </c>
      <c r="F74" s="58" t="s">
        <v>12</v>
      </c>
      <c r="G74" s="58" t="s">
        <v>104</v>
      </c>
      <c r="H74" s="58" t="s">
        <v>106</v>
      </c>
      <c r="I74" s="58" t="s">
        <v>326</v>
      </c>
      <c r="J74" s="58"/>
      <c r="K74" s="59">
        <f aca="true" t="shared" si="3" ref="K74:M75">K75</f>
        <v>0</v>
      </c>
      <c r="L74" s="59">
        <f t="shared" si="3"/>
        <v>0</v>
      </c>
      <c r="M74" s="59">
        <f t="shared" si="3"/>
        <v>0</v>
      </c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1:256" ht="25.5" hidden="1">
      <c r="A75" s="2"/>
      <c r="B75" s="66" t="s">
        <v>238</v>
      </c>
      <c r="C75" s="64" t="s">
        <v>68</v>
      </c>
      <c r="D75" s="64" t="s">
        <v>19</v>
      </c>
      <c r="E75" s="64" t="s">
        <v>317</v>
      </c>
      <c r="F75" s="23" t="s">
        <v>12</v>
      </c>
      <c r="G75" s="23" t="s">
        <v>104</v>
      </c>
      <c r="H75" s="23" t="s">
        <v>106</v>
      </c>
      <c r="I75" s="23" t="s">
        <v>326</v>
      </c>
      <c r="J75" s="23" t="s">
        <v>239</v>
      </c>
      <c r="K75" s="24">
        <f t="shared" si="3"/>
        <v>0</v>
      </c>
      <c r="L75" s="24">
        <f t="shared" si="3"/>
        <v>0</v>
      </c>
      <c r="M75" s="24">
        <f t="shared" si="3"/>
        <v>0</v>
      </c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1:256" ht="12.75" hidden="1">
      <c r="A76" s="2"/>
      <c r="B76" s="66" t="s">
        <v>240</v>
      </c>
      <c r="C76" s="64" t="s">
        <v>68</v>
      </c>
      <c r="D76" s="64" t="s">
        <v>19</v>
      </c>
      <c r="E76" s="64" t="s">
        <v>317</v>
      </c>
      <c r="F76" s="23" t="s">
        <v>12</v>
      </c>
      <c r="G76" s="23" t="s">
        <v>104</v>
      </c>
      <c r="H76" s="23" t="s">
        <v>106</v>
      </c>
      <c r="I76" s="23" t="s">
        <v>326</v>
      </c>
      <c r="J76" s="23" t="s">
        <v>241</v>
      </c>
      <c r="K76" s="24"/>
      <c r="L76" s="24"/>
      <c r="M76" s="24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  <row r="77" spans="1:256" ht="42" customHeight="1" hidden="1">
      <c r="A77" s="2"/>
      <c r="B77" s="26" t="s">
        <v>184</v>
      </c>
      <c r="C77" s="69" t="s">
        <v>68</v>
      </c>
      <c r="D77" s="69" t="s">
        <v>19</v>
      </c>
      <c r="E77" s="69" t="s">
        <v>317</v>
      </c>
      <c r="F77" s="30" t="s">
        <v>12</v>
      </c>
      <c r="G77" s="30" t="s">
        <v>68</v>
      </c>
      <c r="H77" s="30" t="s">
        <v>36</v>
      </c>
      <c r="I77" s="30" t="s">
        <v>327</v>
      </c>
      <c r="J77" s="30"/>
      <c r="K77" s="59">
        <f aca="true" t="shared" si="4" ref="K77:M78">K78</f>
        <v>0</v>
      </c>
      <c r="L77" s="59">
        <f t="shared" si="4"/>
        <v>0</v>
      </c>
      <c r="M77" s="59">
        <f t="shared" si="4"/>
        <v>0</v>
      </c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8" spans="1:256" ht="12.75" hidden="1">
      <c r="A78" s="2"/>
      <c r="B78" s="31" t="s">
        <v>153</v>
      </c>
      <c r="C78" s="67" t="s">
        <v>68</v>
      </c>
      <c r="D78" s="67" t="s">
        <v>19</v>
      </c>
      <c r="E78" s="67" t="s">
        <v>317</v>
      </c>
      <c r="F78" s="32" t="s">
        <v>12</v>
      </c>
      <c r="G78" s="32" t="s">
        <v>68</v>
      </c>
      <c r="H78" s="32" t="s">
        <v>36</v>
      </c>
      <c r="I78" s="32" t="s">
        <v>327</v>
      </c>
      <c r="J78" s="32" t="s">
        <v>147</v>
      </c>
      <c r="K78" s="24">
        <f t="shared" si="4"/>
        <v>0</v>
      </c>
      <c r="L78" s="24">
        <f t="shared" si="4"/>
        <v>0</v>
      </c>
      <c r="M78" s="24">
        <f t="shared" si="4"/>
        <v>0</v>
      </c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pans="1:256" ht="12.75" hidden="1">
      <c r="A79" s="2"/>
      <c r="B79" s="31" t="s">
        <v>186</v>
      </c>
      <c r="C79" s="67" t="s">
        <v>68</v>
      </c>
      <c r="D79" s="67" t="s">
        <v>19</v>
      </c>
      <c r="E79" s="67" t="s">
        <v>317</v>
      </c>
      <c r="F79" s="32" t="s">
        <v>12</v>
      </c>
      <c r="G79" s="32" t="s">
        <v>68</v>
      </c>
      <c r="H79" s="32" t="s">
        <v>36</v>
      </c>
      <c r="I79" s="32" t="s">
        <v>327</v>
      </c>
      <c r="J79" s="32" t="s">
        <v>187</v>
      </c>
      <c r="K79" s="24"/>
      <c r="L79" s="24"/>
      <c r="M79" s="24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1:256" ht="38.25" hidden="1">
      <c r="A80" s="2"/>
      <c r="B80" s="4" t="s">
        <v>163</v>
      </c>
      <c r="C80" s="57" t="s">
        <v>68</v>
      </c>
      <c r="D80" s="57" t="s">
        <v>19</v>
      </c>
      <c r="E80" s="57" t="s">
        <v>317</v>
      </c>
      <c r="F80" s="58" t="s">
        <v>12</v>
      </c>
      <c r="G80" s="65"/>
      <c r="H80" s="65"/>
      <c r="I80" s="61" t="s">
        <v>328</v>
      </c>
      <c r="J80" s="61"/>
      <c r="K80" s="70">
        <f aca="true" t="shared" si="5" ref="K80:M81">K81</f>
        <v>0</v>
      </c>
      <c r="L80" s="70">
        <f t="shared" si="5"/>
        <v>0</v>
      </c>
      <c r="M80" s="70">
        <f t="shared" si="5"/>
        <v>0</v>
      </c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1:256" ht="25.5" hidden="1">
      <c r="A81" s="2"/>
      <c r="B81" s="11" t="s">
        <v>42</v>
      </c>
      <c r="C81" s="64" t="s">
        <v>68</v>
      </c>
      <c r="D81" s="64" t="s">
        <v>19</v>
      </c>
      <c r="E81" s="64" t="s">
        <v>317</v>
      </c>
      <c r="F81" s="23" t="s">
        <v>12</v>
      </c>
      <c r="G81" s="65"/>
      <c r="H81" s="65"/>
      <c r="I81" s="65" t="s">
        <v>328</v>
      </c>
      <c r="J81" s="8" t="s">
        <v>43</v>
      </c>
      <c r="K81" s="71">
        <f t="shared" si="5"/>
        <v>0</v>
      </c>
      <c r="L81" s="71">
        <f t="shared" si="5"/>
        <v>0</v>
      </c>
      <c r="M81" s="71">
        <f t="shared" si="5"/>
        <v>0</v>
      </c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1:256" ht="25.5" hidden="1">
      <c r="A82" s="2"/>
      <c r="B82" s="11" t="s">
        <v>44</v>
      </c>
      <c r="C82" s="64" t="s">
        <v>68</v>
      </c>
      <c r="D82" s="64" t="s">
        <v>19</v>
      </c>
      <c r="E82" s="64" t="s">
        <v>317</v>
      </c>
      <c r="F82" s="23" t="s">
        <v>12</v>
      </c>
      <c r="G82" s="65"/>
      <c r="H82" s="65"/>
      <c r="I82" s="65" t="s">
        <v>328</v>
      </c>
      <c r="J82" s="8" t="s">
        <v>45</v>
      </c>
      <c r="K82" s="71"/>
      <c r="L82" s="71"/>
      <c r="M82" s="71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1:256" ht="38.25" hidden="1">
      <c r="A83" s="2"/>
      <c r="B83" s="72" t="s">
        <v>285</v>
      </c>
      <c r="C83" s="57" t="s">
        <v>68</v>
      </c>
      <c r="D83" s="57" t="s">
        <v>19</v>
      </c>
      <c r="E83" s="57" t="s">
        <v>317</v>
      </c>
      <c r="F83" s="58" t="s">
        <v>12</v>
      </c>
      <c r="G83" s="58" t="s">
        <v>104</v>
      </c>
      <c r="H83" s="58" t="s">
        <v>106</v>
      </c>
      <c r="I83" s="58" t="s">
        <v>329</v>
      </c>
      <c r="J83" s="58"/>
      <c r="K83" s="59">
        <f>K85</f>
        <v>0</v>
      </c>
      <c r="L83" s="59">
        <f>L85</f>
        <v>0</v>
      </c>
      <c r="M83" s="59">
        <f>M85</f>
        <v>0</v>
      </c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  <row r="84" spans="1:256" ht="12.75" hidden="1">
      <c r="A84" s="2"/>
      <c r="B84" s="73" t="s">
        <v>109</v>
      </c>
      <c r="C84" s="64" t="s">
        <v>68</v>
      </c>
      <c r="D84" s="64" t="s">
        <v>19</v>
      </c>
      <c r="E84" s="64" t="s">
        <v>317</v>
      </c>
      <c r="F84" s="23" t="s">
        <v>12</v>
      </c>
      <c r="G84" s="23" t="s">
        <v>104</v>
      </c>
      <c r="H84" s="23" t="s">
        <v>106</v>
      </c>
      <c r="I84" s="23" t="s">
        <v>329</v>
      </c>
      <c r="J84" s="23" t="s">
        <v>110</v>
      </c>
      <c r="K84" s="24">
        <f>K85</f>
        <v>0</v>
      </c>
      <c r="L84" s="24">
        <f>L85</f>
        <v>0</v>
      </c>
      <c r="M84" s="24">
        <f>M85</f>
        <v>0</v>
      </c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</row>
    <row r="85" spans="1:256" ht="12.75" hidden="1">
      <c r="A85" s="2"/>
      <c r="B85" s="68" t="s">
        <v>281</v>
      </c>
      <c r="C85" s="64" t="s">
        <v>68</v>
      </c>
      <c r="D85" s="64" t="s">
        <v>19</v>
      </c>
      <c r="E85" s="64" t="s">
        <v>317</v>
      </c>
      <c r="F85" s="23" t="s">
        <v>12</v>
      </c>
      <c r="G85" s="23" t="s">
        <v>104</v>
      </c>
      <c r="H85" s="23" t="s">
        <v>106</v>
      </c>
      <c r="I85" s="23" t="s">
        <v>329</v>
      </c>
      <c r="J85" s="23" t="s">
        <v>282</v>
      </c>
      <c r="K85" s="24"/>
      <c r="L85" s="24"/>
      <c r="M85" s="24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1:256" ht="45" customHeight="1" hidden="1">
      <c r="A86" s="2"/>
      <c r="B86" s="1" t="s">
        <v>157</v>
      </c>
      <c r="C86" s="57" t="s">
        <v>68</v>
      </c>
      <c r="D86" s="57" t="s">
        <v>19</v>
      </c>
      <c r="E86" s="57" t="s">
        <v>317</v>
      </c>
      <c r="F86" s="58" t="s">
        <v>12</v>
      </c>
      <c r="G86" s="58" t="s">
        <v>34</v>
      </c>
      <c r="H86" s="58" t="s">
        <v>106</v>
      </c>
      <c r="I86" s="58" t="s">
        <v>330</v>
      </c>
      <c r="J86" s="58"/>
      <c r="K86" s="59">
        <f aca="true" t="shared" si="6" ref="K86:M87">K87</f>
        <v>0</v>
      </c>
      <c r="L86" s="59">
        <f t="shared" si="6"/>
        <v>0</v>
      </c>
      <c r="M86" s="59">
        <f t="shared" si="6"/>
        <v>0</v>
      </c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1:256" ht="61.5" customHeight="1" hidden="1">
      <c r="A87" s="2"/>
      <c r="B87" s="63" t="s">
        <v>39</v>
      </c>
      <c r="C87" s="64" t="s">
        <v>68</v>
      </c>
      <c r="D87" s="64" t="s">
        <v>19</v>
      </c>
      <c r="E87" s="64" t="s">
        <v>317</v>
      </c>
      <c r="F87" s="23" t="s">
        <v>12</v>
      </c>
      <c r="G87" s="23" t="s">
        <v>34</v>
      </c>
      <c r="H87" s="23" t="s">
        <v>106</v>
      </c>
      <c r="I87" s="23" t="s">
        <v>330</v>
      </c>
      <c r="J87" s="23" t="s">
        <v>17</v>
      </c>
      <c r="K87" s="24">
        <f t="shared" si="6"/>
        <v>0</v>
      </c>
      <c r="L87" s="24">
        <f t="shared" si="6"/>
        <v>0</v>
      </c>
      <c r="M87" s="24">
        <f t="shared" si="6"/>
        <v>0</v>
      </c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1:256" ht="25.5" hidden="1">
      <c r="A88" s="2"/>
      <c r="B88" s="66" t="s">
        <v>40</v>
      </c>
      <c r="C88" s="64" t="s">
        <v>68</v>
      </c>
      <c r="D88" s="64" t="s">
        <v>19</v>
      </c>
      <c r="E88" s="64" t="s">
        <v>317</v>
      </c>
      <c r="F88" s="23" t="s">
        <v>12</v>
      </c>
      <c r="G88" s="23" t="s">
        <v>34</v>
      </c>
      <c r="H88" s="23" t="s">
        <v>106</v>
      </c>
      <c r="I88" s="23" t="s">
        <v>330</v>
      </c>
      <c r="J88" s="23" t="s">
        <v>41</v>
      </c>
      <c r="K88" s="24"/>
      <c r="L88" s="24"/>
      <c r="M88" s="24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256" ht="30" customHeight="1" hidden="1">
      <c r="A89" s="2"/>
      <c r="B89" s="4" t="s">
        <v>85</v>
      </c>
      <c r="C89" s="57" t="s">
        <v>68</v>
      </c>
      <c r="D89" s="57" t="s">
        <v>19</v>
      </c>
      <c r="E89" s="57" t="s">
        <v>317</v>
      </c>
      <c r="F89" s="58" t="s">
        <v>12</v>
      </c>
      <c r="G89" s="58" t="s">
        <v>34</v>
      </c>
      <c r="H89" s="58" t="s">
        <v>106</v>
      </c>
      <c r="I89" s="58" t="s">
        <v>331</v>
      </c>
      <c r="J89" s="58"/>
      <c r="K89" s="59">
        <f>K90+K92+K94</f>
        <v>0</v>
      </c>
      <c r="L89" s="59">
        <f>L90+L92+L94</f>
        <v>0</v>
      </c>
      <c r="M89" s="59">
        <f>M90+M92+M94</f>
        <v>0</v>
      </c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256" ht="49.5" customHeight="1" hidden="1">
      <c r="A90" s="2"/>
      <c r="B90" s="63" t="s">
        <v>39</v>
      </c>
      <c r="C90" s="64" t="s">
        <v>68</v>
      </c>
      <c r="D90" s="64" t="s">
        <v>19</v>
      </c>
      <c r="E90" s="64" t="s">
        <v>317</v>
      </c>
      <c r="F90" s="23" t="s">
        <v>12</v>
      </c>
      <c r="G90" s="23" t="s">
        <v>34</v>
      </c>
      <c r="H90" s="23" t="s">
        <v>106</v>
      </c>
      <c r="I90" s="23" t="s">
        <v>331</v>
      </c>
      <c r="J90" s="23" t="s">
        <v>17</v>
      </c>
      <c r="K90" s="24">
        <f>K91</f>
        <v>0</v>
      </c>
      <c r="L90" s="24">
        <f>L91</f>
        <v>0</v>
      </c>
      <c r="M90" s="24">
        <f>M91</f>
        <v>0</v>
      </c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256" ht="25.5" hidden="1">
      <c r="A91" s="2"/>
      <c r="B91" s="66" t="s">
        <v>40</v>
      </c>
      <c r="C91" s="64" t="s">
        <v>68</v>
      </c>
      <c r="D91" s="64" t="s">
        <v>19</v>
      </c>
      <c r="E91" s="64" t="s">
        <v>317</v>
      </c>
      <c r="F91" s="23" t="s">
        <v>12</v>
      </c>
      <c r="G91" s="23" t="s">
        <v>34</v>
      </c>
      <c r="H91" s="23" t="s">
        <v>106</v>
      </c>
      <c r="I91" s="23" t="s">
        <v>331</v>
      </c>
      <c r="J91" s="23" t="s">
        <v>41</v>
      </c>
      <c r="K91" s="24"/>
      <c r="L91" s="24"/>
      <c r="M91" s="24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1:256" ht="25.5" hidden="1">
      <c r="A92" s="2"/>
      <c r="B92" s="66" t="s">
        <v>42</v>
      </c>
      <c r="C92" s="64" t="s">
        <v>68</v>
      </c>
      <c r="D92" s="64" t="s">
        <v>19</v>
      </c>
      <c r="E92" s="64" t="s">
        <v>317</v>
      </c>
      <c r="F92" s="23" t="s">
        <v>12</v>
      </c>
      <c r="G92" s="23" t="s">
        <v>34</v>
      </c>
      <c r="H92" s="23" t="s">
        <v>106</v>
      </c>
      <c r="I92" s="23" t="s">
        <v>331</v>
      </c>
      <c r="J92" s="23" t="s">
        <v>43</v>
      </c>
      <c r="K92" s="24">
        <f>K93</f>
        <v>0</v>
      </c>
      <c r="L92" s="24">
        <f>L93</f>
        <v>0</v>
      </c>
      <c r="M92" s="24">
        <f>M93</f>
        <v>0</v>
      </c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1:256" ht="25.5" hidden="1">
      <c r="A93" s="2"/>
      <c r="B93" s="66" t="s">
        <v>44</v>
      </c>
      <c r="C93" s="64" t="s">
        <v>68</v>
      </c>
      <c r="D93" s="64" t="s">
        <v>19</v>
      </c>
      <c r="E93" s="64" t="s">
        <v>317</v>
      </c>
      <c r="F93" s="23" t="s">
        <v>12</v>
      </c>
      <c r="G93" s="23" t="s">
        <v>34</v>
      </c>
      <c r="H93" s="23" t="s">
        <v>106</v>
      </c>
      <c r="I93" s="23" t="s">
        <v>331</v>
      </c>
      <c r="J93" s="23" t="s">
        <v>45</v>
      </c>
      <c r="K93" s="24"/>
      <c r="L93" s="24"/>
      <c r="M93" s="24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</row>
    <row r="94" spans="1:256" ht="12.75" hidden="1">
      <c r="A94" s="2"/>
      <c r="B94" s="74" t="s">
        <v>91</v>
      </c>
      <c r="C94" s="64" t="s">
        <v>68</v>
      </c>
      <c r="D94" s="64" t="s">
        <v>19</v>
      </c>
      <c r="E94" s="64" t="s">
        <v>317</v>
      </c>
      <c r="F94" s="23" t="s">
        <v>12</v>
      </c>
      <c r="G94" s="23"/>
      <c r="H94" s="23"/>
      <c r="I94" s="23" t="s">
        <v>332</v>
      </c>
      <c r="J94" s="23"/>
      <c r="K94" s="24">
        <f aca="true" t="shared" si="7" ref="K94:M95">K95</f>
        <v>0</v>
      </c>
      <c r="L94" s="24">
        <f t="shared" si="7"/>
        <v>0</v>
      </c>
      <c r="M94" s="24">
        <f t="shared" si="7"/>
        <v>0</v>
      </c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</row>
    <row r="95" spans="1:256" ht="12.75" hidden="1">
      <c r="A95" s="2"/>
      <c r="B95" s="15" t="s">
        <v>63</v>
      </c>
      <c r="C95" s="64" t="s">
        <v>68</v>
      </c>
      <c r="D95" s="64" t="s">
        <v>19</v>
      </c>
      <c r="E95" s="64" t="s">
        <v>317</v>
      </c>
      <c r="F95" s="23" t="s">
        <v>12</v>
      </c>
      <c r="G95" s="23" t="s">
        <v>34</v>
      </c>
      <c r="H95" s="23" t="s">
        <v>106</v>
      </c>
      <c r="I95" s="23" t="s">
        <v>332</v>
      </c>
      <c r="J95" s="23" t="s">
        <v>47</v>
      </c>
      <c r="K95" s="24">
        <f t="shared" si="7"/>
        <v>0</v>
      </c>
      <c r="L95" s="24">
        <f t="shared" si="7"/>
        <v>0</v>
      </c>
      <c r="M95" s="24">
        <f t="shared" si="7"/>
        <v>0</v>
      </c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</row>
    <row r="96" spans="1:256" ht="12.75" hidden="1">
      <c r="A96" s="2"/>
      <c r="B96" s="15" t="s">
        <v>48</v>
      </c>
      <c r="C96" s="64" t="s">
        <v>68</v>
      </c>
      <c r="D96" s="64" t="s">
        <v>19</v>
      </c>
      <c r="E96" s="64" t="s">
        <v>317</v>
      </c>
      <c r="F96" s="23" t="s">
        <v>12</v>
      </c>
      <c r="G96" s="23" t="s">
        <v>34</v>
      </c>
      <c r="H96" s="23" t="s">
        <v>106</v>
      </c>
      <c r="I96" s="23" t="s">
        <v>332</v>
      </c>
      <c r="J96" s="23" t="s">
        <v>49</v>
      </c>
      <c r="K96" s="24"/>
      <c r="L96" s="24"/>
      <c r="M96" s="24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pans="1:256" ht="29.25" customHeight="1" hidden="1">
      <c r="A97" s="2"/>
      <c r="B97" s="4" t="s">
        <v>118</v>
      </c>
      <c r="C97" s="57" t="s">
        <v>68</v>
      </c>
      <c r="D97" s="57" t="s">
        <v>19</v>
      </c>
      <c r="E97" s="57" t="s">
        <v>317</v>
      </c>
      <c r="F97" s="58" t="s">
        <v>12</v>
      </c>
      <c r="G97" s="58"/>
      <c r="H97" s="58"/>
      <c r="I97" s="58" t="s">
        <v>333</v>
      </c>
      <c r="J97" s="58"/>
      <c r="K97" s="59">
        <f aca="true" t="shared" si="8" ref="K97:M98">K98</f>
        <v>0</v>
      </c>
      <c r="L97" s="59">
        <f t="shared" si="8"/>
        <v>0</v>
      </c>
      <c r="M97" s="59">
        <f t="shared" si="8"/>
        <v>0</v>
      </c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</row>
    <row r="98" spans="1:256" ht="25.5" hidden="1">
      <c r="A98" s="2"/>
      <c r="B98" s="66" t="s">
        <v>42</v>
      </c>
      <c r="C98" s="64" t="s">
        <v>68</v>
      </c>
      <c r="D98" s="64" t="s">
        <v>19</v>
      </c>
      <c r="E98" s="64" t="s">
        <v>317</v>
      </c>
      <c r="F98" s="23" t="s">
        <v>12</v>
      </c>
      <c r="G98" s="23"/>
      <c r="H98" s="23"/>
      <c r="I98" s="23" t="s">
        <v>333</v>
      </c>
      <c r="J98" s="23" t="s">
        <v>43</v>
      </c>
      <c r="K98" s="24">
        <f t="shared" si="8"/>
        <v>0</v>
      </c>
      <c r="L98" s="24">
        <f t="shared" si="8"/>
        <v>0</v>
      </c>
      <c r="M98" s="24">
        <f t="shared" si="8"/>
        <v>0</v>
      </c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</row>
    <row r="99" spans="1:256" ht="25.5" hidden="1">
      <c r="A99" s="2"/>
      <c r="B99" s="66" t="s">
        <v>44</v>
      </c>
      <c r="C99" s="64" t="s">
        <v>68</v>
      </c>
      <c r="D99" s="64" t="s">
        <v>19</v>
      </c>
      <c r="E99" s="64" t="s">
        <v>317</v>
      </c>
      <c r="F99" s="23" t="s">
        <v>12</v>
      </c>
      <c r="G99" s="23"/>
      <c r="H99" s="23"/>
      <c r="I99" s="23" t="s">
        <v>333</v>
      </c>
      <c r="J99" s="23" t="s">
        <v>45</v>
      </c>
      <c r="K99" s="24"/>
      <c r="L99" s="24"/>
      <c r="M99" s="24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1:256" ht="12.75" hidden="1">
      <c r="A100" s="2"/>
      <c r="B100" s="4" t="s">
        <v>256</v>
      </c>
      <c r="C100" s="57" t="s">
        <v>68</v>
      </c>
      <c r="D100" s="57" t="s">
        <v>19</v>
      </c>
      <c r="E100" s="57" t="s">
        <v>317</v>
      </c>
      <c r="F100" s="58" t="s">
        <v>12</v>
      </c>
      <c r="G100" s="58"/>
      <c r="H100" s="58"/>
      <c r="I100" s="58" t="s">
        <v>334</v>
      </c>
      <c r="J100" s="58"/>
      <c r="K100" s="59">
        <f aca="true" t="shared" si="9" ref="K100:M101">K101</f>
        <v>0</v>
      </c>
      <c r="L100" s="59">
        <f t="shared" si="9"/>
        <v>0</v>
      </c>
      <c r="M100" s="59">
        <f t="shared" si="9"/>
        <v>0</v>
      </c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</row>
    <row r="101" spans="1:256" ht="25.5" hidden="1">
      <c r="A101" s="2"/>
      <c r="B101" s="15" t="s">
        <v>56</v>
      </c>
      <c r="C101" s="64" t="s">
        <v>68</v>
      </c>
      <c r="D101" s="64" t="s">
        <v>19</v>
      </c>
      <c r="E101" s="64" t="s">
        <v>317</v>
      </c>
      <c r="F101" s="23" t="s">
        <v>12</v>
      </c>
      <c r="G101" s="23"/>
      <c r="H101" s="23"/>
      <c r="I101" s="23" t="s">
        <v>334</v>
      </c>
      <c r="J101" s="23" t="s">
        <v>57</v>
      </c>
      <c r="K101" s="24">
        <f t="shared" si="9"/>
        <v>0</v>
      </c>
      <c r="L101" s="24">
        <f t="shared" si="9"/>
        <v>0</v>
      </c>
      <c r="M101" s="24">
        <f t="shared" si="9"/>
        <v>0</v>
      </c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</row>
    <row r="102" spans="1:256" ht="12.75" hidden="1">
      <c r="A102" s="2"/>
      <c r="B102" s="15" t="s">
        <v>58</v>
      </c>
      <c r="C102" s="64" t="s">
        <v>68</v>
      </c>
      <c r="D102" s="64" t="s">
        <v>19</v>
      </c>
      <c r="E102" s="64" t="s">
        <v>317</v>
      </c>
      <c r="F102" s="23" t="s">
        <v>12</v>
      </c>
      <c r="G102" s="23"/>
      <c r="H102" s="23"/>
      <c r="I102" s="23" t="s">
        <v>334</v>
      </c>
      <c r="J102" s="23" t="s">
        <v>59</v>
      </c>
      <c r="K102" s="24"/>
      <c r="L102" s="24"/>
      <c r="M102" s="24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</row>
    <row r="103" spans="1:256" ht="12.75" hidden="1">
      <c r="A103" s="2"/>
      <c r="B103" s="4" t="s">
        <v>258</v>
      </c>
      <c r="C103" s="57" t="s">
        <v>68</v>
      </c>
      <c r="D103" s="57" t="s">
        <v>19</v>
      </c>
      <c r="E103" s="57" t="s">
        <v>317</v>
      </c>
      <c r="F103" s="58" t="s">
        <v>12</v>
      </c>
      <c r="G103" s="58" t="s">
        <v>206</v>
      </c>
      <c r="H103" s="58" t="s">
        <v>34</v>
      </c>
      <c r="I103" s="58" t="s">
        <v>335</v>
      </c>
      <c r="J103" s="58"/>
      <c r="K103" s="59">
        <f aca="true" t="shared" si="10" ref="K103:M104">K104</f>
        <v>0</v>
      </c>
      <c r="L103" s="59">
        <f t="shared" si="10"/>
        <v>0</v>
      </c>
      <c r="M103" s="59">
        <f t="shared" si="10"/>
        <v>0</v>
      </c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</row>
    <row r="104" spans="1:256" ht="25.5" hidden="1">
      <c r="A104" s="2"/>
      <c r="B104" s="15" t="s">
        <v>56</v>
      </c>
      <c r="C104" s="64" t="s">
        <v>68</v>
      </c>
      <c r="D104" s="64" t="s">
        <v>19</v>
      </c>
      <c r="E104" s="64" t="s">
        <v>317</v>
      </c>
      <c r="F104" s="23" t="s">
        <v>12</v>
      </c>
      <c r="G104" s="23" t="s">
        <v>206</v>
      </c>
      <c r="H104" s="23" t="s">
        <v>34</v>
      </c>
      <c r="I104" s="23" t="s">
        <v>335</v>
      </c>
      <c r="J104" s="23" t="s">
        <v>57</v>
      </c>
      <c r="K104" s="24">
        <f t="shared" si="10"/>
        <v>0</v>
      </c>
      <c r="L104" s="24">
        <f t="shared" si="10"/>
        <v>0</v>
      </c>
      <c r="M104" s="24">
        <f t="shared" si="10"/>
        <v>0</v>
      </c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</row>
    <row r="105" spans="1:256" ht="12.75" hidden="1">
      <c r="A105" s="2"/>
      <c r="B105" s="15" t="s">
        <v>58</v>
      </c>
      <c r="C105" s="64" t="s">
        <v>68</v>
      </c>
      <c r="D105" s="64" t="s">
        <v>19</v>
      </c>
      <c r="E105" s="64" t="s">
        <v>317</v>
      </c>
      <c r="F105" s="23" t="s">
        <v>12</v>
      </c>
      <c r="G105" s="23" t="s">
        <v>206</v>
      </c>
      <c r="H105" s="23" t="s">
        <v>34</v>
      </c>
      <c r="I105" s="23" t="s">
        <v>335</v>
      </c>
      <c r="J105" s="23" t="s">
        <v>59</v>
      </c>
      <c r="K105" s="24"/>
      <c r="L105" s="24"/>
      <c r="M105" s="24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</row>
    <row r="106" spans="1:256" ht="33.75" customHeight="1" hidden="1">
      <c r="A106" s="2"/>
      <c r="B106" s="4" t="s">
        <v>260</v>
      </c>
      <c r="C106" s="57" t="s">
        <v>68</v>
      </c>
      <c r="D106" s="57" t="s">
        <v>19</v>
      </c>
      <c r="E106" s="64" t="s">
        <v>317</v>
      </c>
      <c r="F106" s="58" t="s">
        <v>12</v>
      </c>
      <c r="G106" s="58"/>
      <c r="H106" s="58"/>
      <c r="I106" s="58" t="s">
        <v>336</v>
      </c>
      <c r="J106" s="58"/>
      <c r="K106" s="59">
        <f aca="true" t="shared" si="11" ref="K106:M107">K107</f>
        <v>0</v>
      </c>
      <c r="L106" s="59">
        <f t="shared" si="11"/>
        <v>0</v>
      </c>
      <c r="M106" s="59">
        <f t="shared" si="11"/>
        <v>0</v>
      </c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</row>
    <row r="107" spans="1:256" ht="25.5" hidden="1">
      <c r="A107" s="2"/>
      <c r="B107" s="15" t="s">
        <v>56</v>
      </c>
      <c r="C107" s="64" t="s">
        <v>68</v>
      </c>
      <c r="D107" s="64" t="s">
        <v>19</v>
      </c>
      <c r="E107" s="64" t="s">
        <v>317</v>
      </c>
      <c r="F107" s="23" t="s">
        <v>12</v>
      </c>
      <c r="G107" s="23"/>
      <c r="H107" s="23"/>
      <c r="I107" s="23" t="s">
        <v>336</v>
      </c>
      <c r="J107" s="23" t="s">
        <v>57</v>
      </c>
      <c r="K107" s="24">
        <f t="shared" si="11"/>
        <v>0</v>
      </c>
      <c r="L107" s="24">
        <f t="shared" si="11"/>
        <v>0</v>
      </c>
      <c r="M107" s="24">
        <f t="shared" si="11"/>
        <v>0</v>
      </c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</row>
    <row r="108" spans="1:256" ht="12.75" hidden="1">
      <c r="A108" s="2"/>
      <c r="B108" s="15" t="s">
        <v>58</v>
      </c>
      <c r="C108" s="64" t="s">
        <v>68</v>
      </c>
      <c r="D108" s="64" t="s">
        <v>19</v>
      </c>
      <c r="E108" s="64" t="s">
        <v>317</v>
      </c>
      <c r="F108" s="23" t="s">
        <v>12</v>
      </c>
      <c r="G108" s="23"/>
      <c r="H108" s="23"/>
      <c r="I108" s="23" t="s">
        <v>336</v>
      </c>
      <c r="J108" s="23" t="s">
        <v>59</v>
      </c>
      <c r="K108" s="24"/>
      <c r="L108" s="24"/>
      <c r="M108" s="24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</row>
    <row r="109" spans="1:256" ht="22.5" customHeight="1" hidden="1">
      <c r="A109" s="2"/>
      <c r="B109" s="22" t="s">
        <v>298</v>
      </c>
      <c r="C109" s="57" t="s">
        <v>68</v>
      </c>
      <c r="D109" s="57" t="s">
        <v>19</v>
      </c>
      <c r="E109" s="57" t="s">
        <v>317</v>
      </c>
      <c r="F109" s="58" t="s">
        <v>12</v>
      </c>
      <c r="G109" s="58" t="s">
        <v>135</v>
      </c>
      <c r="H109" s="58" t="s">
        <v>34</v>
      </c>
      <c r="I109" s="58" t="s">
        <v>337</v>
      </c>
      <c r="J109" s="58"/>
      <c r="K109" s="75">
        <f aca="true" t="shared" si="12" ref="K109:M110">K110</f>
        <v>0</v>
      </c>
      <c r="L109" s="75">
        <f t="shared" si="12"/>
        <v>0</v>
      </c>
      <c r="M109" s="75">
        <f t="shared" si="12"/>
        <v>0</v>
      </c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</row>
    <row r="110" spans="1:256" ht="27.75" customHeight="1" hidden="1">
      <c r="A110" s="2"/>
      <c r="B110" s="15" t="s">
        <v>56</v>
      </c>
      <c r="C110" s="64" t="s">
        <v>68</v>
      </c>
      <c r="D110" s="64" t="s">
        <v>19</v>
      </c>
      <c r="E110" s="64" t="s">
        <v>317</v>
      </c>
      <c r="F110" s="23" t="s">
        <v>12</v>
      </c>
      <c r="G110" s="23" t="s">
        <v>135</v>
      </c>
      <c r="H110" s="23" t="s">
        <v>34</v>
      </c>
      <c r="I110" s="23" t="s">
        <v>337</v>
      </c>
      <c r="J110" s="23" t="s">
        <v>57</v>
      </c>
      <c r="K110" s="76">
        <f t="shared" si="12"/>
        <v>0</v>
      </c>
      <c r="L110" s="76">
        <f t="shared" si="12"/>
        <v>0</v>
      </c>
      <c r="M110" s="76">
        <f t="shared" si="12"/>
        <v>0</v>
      </c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</row>
    <row r="111" spans="1:256" ht="19.5" customHeight="1" hidden="1">
      <c r="A111" s="2"/>
      <c r="B111" s="15" t="s">
        <v>300</v>
      </c>
      <c r="C111" s="64" t="s">
        <v>68</v>
      </c>
      <c r="D111" s="64" t="s">
        <v>19</v>
      </c>
      <c r="E111" s="64" t="s">
        <v>317</v>
      </c>
      <c r="F111" s="23" t="s">
        <v>12</v>
      </c>
      <c r="G111" s="23" t="s">
        <v>135</v>
      </c>
      <c r="H111" s="23" t="s">
        <v>34</v>
      </c>
      <c r="I111" s="23" t="s">
        <v>337</v>
      </c>
      <c r="J111" s="23" t="s">
        <v>301</v>
      </c>
      <c r="K111" s="76"/>
      <c r="L111" s="76"/>
      <c r="M111" s="76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</row>
    <row r="112" spans="1:256" ht="19.5" customHeight="1">
      <c r="A112" s="2"/>
      <c r="B112" s="4" t="s">
        <v>190</v>
      </c>
      <c r="C112" s="57" t="s">
        <v>68</v>
      </c>
      <c r="D112" s="57" t="s">
        <v>19</v>
      </c>
      <c r="E112" s="57" t="s">
        <v>317</v>
      </c>
      <c r="F112" s="58" t="s">
        <v>12</v>
      </c>
      <c r="G112" s="58"/>
      <c r="H112" s="58"/>
      <c r="I112" s="58" t="s">
        <v>338</v>
      </c>
      <c r="J112" s="58"/>
      <c r="K112" s="59">
        <f>K113+K115</f>
        <v>200000</v>
      </c>
      <c r="L112" s="59">
        <f>L113+L115</f>
        <v>0</v>
      </c>
      <c r="M112" s="59">
        <f>M113+M115</f>
        <v>0</v>
      </c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</row>
    <row r="113" spans="1:256" ht="54.75" customHeight="1" hidden="1">
      <c r="A113" s="2"/>
      <c r="B113" s="63" t="s">
        <v>39</v>
      </c>
      <c r="C113" s="64" t="s">
        <v>68</v>
      </c>
      <c r="D113" s="64" t="s">
        <v>19</v>
      </c>
      <c r="E113" s="64" t="s">
        <v>317</v>
      </c>
      <c r="F113" s="23" t="s">
        <v>12</v>
      </c>
      <c r="G113" s="23"/>
      <c r="H113" s="23"/>
      <c r="I113" s="23" t="s">
        <v>338</v>
      </c>
      <c r="J113" s="23" t="s">
        <v>17</v>
      </c>
      <c r="K113" s="24">
        <f>K114</f>
        <v>0</v>
      </c>
      <c r="L113" s="24">
        <f>L114</f>
        <v>0</v>
      </c>
      <c r="M113" s="24">
        <f>M114</f>
        <v>0</v>
      </c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</row>
    <row r="114" spans="1:256" ht="18" customHeight="1" hidden="1">
      <c r="A114" s="2"/>
      <c r="B114" s="77" t="s">
        <v>192</v>
      </c>
      <c r="C114" s="64" t="s">
        <v>68</v>
      </c>
      <c r="D114" s="64" t="s">
        <v>19</v>
      </c>
      <c r="E114" s="64" t="s">
        <v>317</v>
      </c>
      <c r="F114" s="23" t="s">
        <v>12</v>
      </c>
      <c r="G114" s="23"/>
      <c r="H114" s="23"/>
      <c r="I114" s="23" t="s">
        <v>338</v>
      </c>
      <c r="J114" s="23" t="s">
        <v>193</v>
      </c>
      <c r="K114" s="24"/>
      <c r="L114" s="24"/>
      <c r="M114" s="24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</row>
    <row r="115" spans="1:256" ht="25.5">
      <c r="A115" s="2"/>
      <c r="B115" s="66" t="s">
        <v>42</v>
      </c>
      <c r="C115" s="64" t="s">
        <v>68</v>
      </c>
      <c r="D115" s="64" t="s">
        <v>19</v>
      </c>
      <c r="E115" s="64" t="s">
        <v>317</v>
      </c>
      <c r="F115" s="23" t="s">
        <v>12</v>
      </c>
      <c r="G115" s="23"/>
      <c r="H115" s="23"/>
      <c r="I115" s="23" t="s">
        <v>338</v>
      </c>
      <c r="J115" s="23" t="s">
        <v>43</v>
      </c>
      <c r="K115" s="24">
        <f>K116</f>
        <v>200000</v>
      </c>
      <c r="L115" s="24">
        <f>L116</f>
        <v>0</v>
      </c>
      <c r="M115" s="24">
        <f>M116</f>
        <v>0</v>
      </c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</row>
    <row r="116" spans="1:256" ht="25.5">
      <c r="A116" s="2"/>
      <c r="B116" s="66" t="s">
        <v>44</v>
      </c>
      <c r="C116" s="64" t="s">
        <v>68</v>
      </c>
      <c r="D116" s="64" t="s">
        <v>19</v>
      </c>
      <c r="E116" s="64" t="s">
        <v>317</v>
      </c>
      <c r="F116" s="23" t="s">
        <v>12</v>
      </c>
      <c r="G116" s="23"/>
      <c r="H116" s="23"/>
      <c r="I116" s="23" t="s">
        <v>338</v>
      </c>
      <c r="J116" s="23" t="s">
        <v>45</v>
      </c>
      <c r="K116" s="24">
        <v>200000</v>
      </c>
      <c r="L116" s="24"/>
      <c r="M116" s="24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</row>
    <row r="117" spans="1:256" ht="30" customHeight="1" hidden="1">
      <c r="A117" s="2"/>
      <c r="B117" s="4" t="s">
        <v>176</v>
      </c>
      <c r="C117" s="57" t="s">
        <v>68</v>
      </c>
      <c r="D117" s="57" t="s">
        <v>19</v>
      </c>
      <c r="E117" s="57" t="s">
        <v>317</v>
      </c>
      <c r="F117" s="58" t="s">
        <v>12</v>
      </c>
      <c r="G117" s="61"/>
      <c r="H117" s="61"/>
      <c r="I117" s="61" t="s">
        <v>339</v>
      </c>
      <c r="J117" s="61"/>
      <c r="K117" s="70">
        <f aca="true" t="shared" si="13" ref="K117:M118">K118</f>
        <v>0</v>
      </c>
      <c r="L117" s="70">
        <f t="shared" si="13"/>
        <v>0</v>
      </c>
      <c r="M117" s="70">
        <f t="shared" si="13"/>
        <v>0</v>
      </c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</row>
    <row r="118" spans="1:256" ht="31.5" customHeight="1" hidden="1">
      <c r="A118" s="2"/>
      <c r="B118" s="15" t="s">
        <v>56</v>
      </c>
      <c r="C118" s="64" t="s">
        <v>68</v>
      </c>
      <c r="D118" s="64" t="s">
        <v>19</v>
      </c>
      <c r="E118" s="64" t="s">
        <v>317</v>
      </c>
      <c r="F118" s="23" t="s">
        <v>12</v>
      </c>
      <c r="G118" s="65"/>
      <c r="H118" s="65"/>
      <c r="I118" s="65" t="s">
        <v>339</v>
      </c>
      <c r="J118" s="65" t="s">
        <v>57</v>
      </c>
      <c r="K118" s="71">
        <f t="shared" si="13"/>
        <v>0</v>
      </c>
      <c r="L118" s="71">
        <f t="shared" si="13"/>
        <v>0</v>
      </c>
      <c r="M118" s="71">
        <f t="shared" si="13"/>
        <v>0</v>
      </c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</row>
    <row r="119" spans="1:256" ht="14.25" customHeight="1" hidden="1">
      <c r="A119" s="2"/>
      <c r="B119" s="15" t="s">
        <v>58</v>
      </c>
      <c r="C119" s="64" t="s">
        <v>68</v>
      </c>
      <c r="D119" s="64" t="s">
        <v>19</v>
      </c>
      <c r="E119" s="64" t="s">
        <v>317</v>
      </c>
      <c r="F119" s="23" t="s">
        <v>12</v>
      </c>
      <c r="G119" s="65"/>
      <c r="H119" s="65"/>
      <c r="I119" s="65" t="s">
        <v>339</v>
      </c>
      <c r="J119" s="65" t="s">
        <v>59</v>
      </c>
      <c r="K119" s="71"/>
      <c r="L119" s="71"/>
      <c r="M119" s="71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</row>
    <row r="120" spans="1:256" ht="17.25" customHeight="1" hidden="1">
      <c r="A120" s="2"/>
      <c r="B120" s="22" t="s">
        <v>127</v>
      </c>
      <c r="C120" s="57" t="s">
        <v>68</v>
      </c>
      <c r="D120" s="57" t="s">
        <v>19</v>
      </c>
      <c r="E120" s="57" t="s">
        <v>317</v>
      </c>
      <c r="F120" s="58" t="s">
        <v>12</v>
      </c>
      <c r="G120" s="65"/>
      <c r="H120" s="65"/>
      <c r="I120" s="61" t="s">
        <v>405</v>
      </c>
      <c r="J120" s="61"/>
      <c r="K120" s="70">
        <f aca="true" t="shared" si="14" ref="K120:M121">K121</f>
        <v>0</v>
      </c>
      <c r="L120" s="70">
        <f t="shared" si="14"/>
        <v>0</v>
      </c>
      <c r="M120" s="70">
        <f t="shared" si="14"/>
        <v>0</v>
      </c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</row>
    <row r="121" spans="1:256" ht="25.5" hidden="1">
      <c r="A121" s="2"/>
      <c r="B121" s="11" t="s">
        <v>42</v>
      </c>
      <c r="C121" s="64" t="s">
        <v>68</v>
      </c>
      <c r="D121" s="64" t="s">
        <v>19</v>
      </c>
      <c r="E121" s="64" t="s">
        <v>317</v>
      </c>
      <c r="F121" s="23" t="s">
        <v>12</v>
      </c>
      <c r="G121" s="65"/>
      <c r="H121" s="65"/>
      <c r="I121" s="65" t="s">
        <v>405</v>
      </c>
      <c r="J121" s="65" t="s">
        <v>43</v>
      </c>
      <c r="K121" s="71">
        <f t="shared" si="14"/>
        <v>0</v>
      </c>
      <c r="L121" s="71">
        <f t="shared" si="14"/>
        <v>0</v>
      </c>
      <c r="M121" s="71">
        <f t="shared" si="14"/>
        <v>0</v>
      </c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</row>
    <row r="122" spans="1:256" ht="25.5" hidden="1">
      <c r="A122" s="2"/>
      <c r="B122" s="11" t="s">
        <v>44</v>
      </c>
      <c r="C122" s="64" t="s">
        <v>68</v>
      </c>
      <c r="D122" s="64" t="s">
        <v>19</v>
      </c>
      <c r="E122" s="64" t="s">
        <v>317</v>
      </c>
      <c r="F122" s="23" t="s">
        <v>12</v>
      </c>
      <c r="G122" s="65"/>
      <c r="H122" s="65"/>
      <c r="I122" s="65" t="s">
        <v>405</v>
      </c>
      <c r="J122" s="65" t="s">
        <v>45</v>
      </c>
      <c r="K122" s="71"/>
      <c r="L122" s="71"/>
      <c r="M122" s="71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</row>
    <row r="123" spans="1:256" ht="33" customHeight="1" hidden="1">
      <c r="A123" s="2"/>
      <c r="B123" s="4" t="s">
        <v>210</v>
      </c>
      <c r="C123" s="57" t="s">
        <v>68</v>
      </c>
      <c r="D123" s="57" t="s">
        <v>19</v>
      </c>
      <c r="E123" s="57" t="s">
        <v>317</v>
      </c>
      <c r="F123" s="58" t="s">
        <v>12</v>
      </c>
      <c r="G123" s="23"/>
      <c r="H123" s="23"/>
      <c r="I123" s="58" t="s">
        <v>340</v>
      </c>
      <c r="J123" s="58"/>
      <c r="K123" s="59">
        <f aca="true" t="shared" si="15" ref="K123:M124">K124</f>
        <v>0</v>
      </c>
      <c r="L123" s="59">
        <f t="shared" si="15"/>
        <v>0</v>
      </c>
      <c r="M123" s="59">
        <f t="shared" si="15"/>
        <v>0</v>
      </c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</row>
    <row r="124" spans="1:256" ht="25.5" hidden="1">
      <c r="A124" s="2"/>
      <c r="B124" s="66" t="s">
        <v>42</v>
      </c>
      <c r="C124" s="64" t="s">
        <v>68</v>
      </c>
      <c r="D124" s="64" t="s">
        <v>19</v>
      </c>
      <c r="E124" s="64" t="s">
        <v>317</v>
      </c>
      <c r="F124" s="23" t="s">
        <v>12</v>
      </c>
      <c r="G124" s="23"/>
      <c r="H124" s="23"/>
      <c r="I124" s="23" t="s">
        <v>340</v>
      </c>
      <c r="J124" s="23" t="s">
        <v>43</v>
      </c>
      <c r="K124" s="24">
        <f t="shared" si="15"/>
        <v>0</v>
      </c>
      <c r="L124" s="24">
        <f t="shared" si="15"/>
        <v>0</v>
      </c>
      <c r="M124" s="24">
        <f t="shared" si="15"/>
        <v>0</v>
      </c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</row>
    <row r="125" spans="1:256" ht="25.5" hidden="1">
      <c r="A125" s="2"/>
      <c r="B125" s="66" t="s">
        <v>44</v>
      </c>
      <c r="C125" s="64" t="s">
        <v>68</v>
      </c>
      <c r="D125" s="64" t="s">
        <v>19</v>
      </c>
      <c r="E125" s="64" t="s">
        <v>317</v>
      </c>
      <c r="F125" s="23" t="s">
        <v>12</v>
      </c>
      <c r="G125" s="23"/>
      <c r="H125" s="23"/>
      <c r="I125" s="23" t="s">
        <v>340</v>
      </c>
      <c r="J125" s="23" t="s">
        <v>45</v>
      </c>
      <c r="K125" s="24"/>
      <c r="L125" s="24"/>
      <c r="M125" s="24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</row>
    <row r="126" spans="1:256" ht="63.75" hidden="1">
      <c r="A126" s="2"/>
      <c r="B126" s="72" t="s">
        <v>341</v>
      </c>
      <c r="C126" s="57" t="s">
        <v>68</v>
      </c>
      <c r="D126" s="57" t="s">
        <v>19</v>
      </c>
      <c r="E126" s="57" t="s">
        <v>317</v>
      </c>
      <c r="F126" s="58" t="s">
        <v>12</v>
      </c>
      <c r="G126" s="58"/>
      <c r="H126" s="58"/>
      <c r="I126" s="58" t="s">
        <v>342</v>
      </c>
      <c r="J126" s="58"/>
      <c r="K126" s="59">
        <f aca="true" t="shared" si="16" ref="K126:M127">K127</f>
        <v>0</v>
      </c>
      <c r="L126" s="59">
        <f t="shared" si="16"/>
        <v>0</v>
      </c>
      <c r="M126" s="59">
        <f t="shared" si="16"/>
        <v>0</v>
      </c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</row>
    <row r="127" spans="1:256" ht="12.75" hidden="1">
      <c r="A127" s="2"/>
      <c r="B127" s="73" t="s">
        <v>46</v>
      </c>
      <c r="C127" s="64" t="s">
        <v>68</v>
      </c>
      <c r="D127" s="64" t="s">
        <v>19</v>
      </c>
      <c r="E127" s="64" t="s">
        <v>317</v>
      </c>
      <c r="F127" s="23" t="s">
        <v>12</v>
      </c>
      <c r="G127" s="23"/>
      <c r="H127" s="23"/>
      <c r="I127" s="23" t="s">
        <v>342</v>
      </c>
      <c r="J127" s="23" t="s">
        <v>47</v>
      </c>
      <c r="K127" s="24">
        <f t="shared" si="16"/>
        <v>0</v>
      </c>
      <c r="L127" s="24">
        <f t="shared" si="16"/>
        <v>0</v>
      </c>
      <c r="M127" s="24">
        <f t="shared" si="16"/>
        <v>0</v>
      </c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</row>
    <row r="128" spans="1:256" ht="38.25" hidden="1">
      <c r="A128" s="2"/>
      <c r="B128" s="15" t="s">
        <v>202</v>
      </c>
      <c r="C128" s="64" t="s">
        <v>68</v>
      </c>
      <c r="D128" s="64" t="s">
        <v>19</v>
      </c>
      <c r="E128" s="64" t="s">
        <v>317</v>
      </c>
      <c r="F128" s="23" t="s">
        <v>12</v>
      </c>
      <c r="G128" s="23"/>
      <c r="H128" s="23"/>
      <c r="I128" s="23" t="s">
        <v>342</v>
      </c>
      <c r="J128" s="23" t="s">
        <v>18</v>
      </c>
      <c r="K128" s="24"/>
      <c r="L128" s="24"/>
      <c r="M128" s="24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</row>
    <row r="129" spans="1:256" ht="25.5">
      <c r="A129" s="2"/>
      <c r="B129" s="34" t="s">
        <v>804</v>
      </c>
      <c r="C129" s="57" t="s">
        <v>68</v>
      </c>
      <c r="D129" s="57" t="s">
        <v>19</v>
      </c>
      <c r="E129" s="57" t="s">
        <v>317</v>
      </c>
      <c r="F129" s="58" t="s">
        <v>12</v>
      </c>
      <c r="G129" s="23"/>
      <c r="H129" s="23"/>
      <c r="I129" s="58" t="s">
        <v>806</v>
      </c>
      <c r="J129" s="58"/>
      <c r="K129" s="59">
        <f>K130</f>
        <v>23350</v>
      </c>
      <c r="L129" s="59"/>
      <c r="M129" s="59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</row>
    <row r="130" spans="1:256" ht="25.5">
      <c r="A130" s="2"/>
      <c r="B130" s="28" t="s">
        <v>42</v>
      </c>
      <c r="C130" s="64" t="s">
        <v>68</v>
      </c>
      <c r="D130" s="64" t="s">
        <v>19</v>
      </c>
      <c r="E130" s="64" t="s">
        <v>317</v>
      </c>
      <c r="F130" s="23" t="s">
        <v>12</v>
      </c>
      <c r="G130" s="23"/>
      <c r="H130" s="23"/>
      <c r="I130" s="23" t="s">
        <v>806</v>
      </c>
      <c r="J130" s="23" t="s">
        <v>43</v>
      </c>
      <c r="K130" s="24">
        <f>K131</f>
        <v>23350</v>
      </c>
      <c r="L130" s="24"/>
      <c r="M130" s="24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</row>
    <row r="131" spans="1:256" ht="25.5">
      <c r="A131" s="2"/>
      <c r="B131" s="28" t="s">
        <v>44</v>
      </c>
      <c r="C131" s="64" t="s">
        <v>68</v>
      </c>
      <c r="D131" s="64" t="s">
        <v>19</v>
      </c>
      <c r="E131" s="64" t="s">
        <v>317</v>
      </c>
      <c r="F131" s="23" t="s">
        <v>12</v>
      </c>
      <c r="G131" s="23"/>
      <c r="H131" s="23"/>
      <c r="I131" s="23" t="s">
        <v>806</v>
      </c>
      <c r="J131" s="23" t="s">
        <v>45</v>
      </c>
      <c r="K131" s="24">
        <v>23350</v>
      </c>
      <c r="L131" s="24"/>
      <c r="M131" s="24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  <c r="IV131" s="2"/>
    </row>
    <row r="132" spans="1:256" ht="28.5" customHeight="1">
      <c r="A132" s="2"/>
      <c r="B132" s="34" t="s">
        <v>414</v>
      </c>
      <c r="C132" s="57" t="s">
        <v>68</v>
      </c>
      <c r="D132" s="57" t="s">
        <v>19</v>
      </c>
      <c r="E132" s="57" t="s">
        <v>317</v>
      </c>
      <c r="F132" s="58" t="s">
        <v>12</v>
      </c>
      <c r="G132" s="23"/>
      <c r="H132" s="23"/>
      <c r="I132" s="58" t="s">
        <v>416</v>
      </c>
      <c r="J132" s="58"/>
      <c r="K132" s="59">
        <f>K133</f>
        <v>900000</v>
      </c>
      <c r="L132" s="59">
        <f>L133</f>
        <v>0</v>
      </c>
      <c r="M132" s="59">
        <f>M133</f>
        <v>0</v>
      </c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  <c r="IV132" s="2"/>
    </row>
    <row r="133" spans="1:256" ht="28.5" customHeight="1">
      <c r="A133" s="2"/>
      <c r="B133" s="28" t="s">
        <v>42</v>
      </c>
      <c r="C133" s="64" t="s">
        <v>68</v>
      </c>
      <c r="D133" s="64" t="s">
        <v>19</v>
      </c>
      <c r="E133" s="64" t="s">
        <v>317</v>
      </c>
      <c r="F133" s="23" t="s">
        <v>12</v>
      </c>
      <c r="G133" s="23"/>
      <c r="H133" s="23"/>
      <c r="I133" s="23" t="s">
        <v>416</v>
      </c>
      <c r="J133" s="23" t="s">
        <v>43</v>
      </c>
      <c r="K133" s="24">
        <f>K134</f>
        <v>900000</v>
      </c>
      <c r="L133" s="24"/>
      <c r="M133" s="24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  <c r="IV133" s="2"/>
    </row>
    <row r="134" spans="1:256" ht="29.25" customHeight="1">
      <c r="A134" s="2"/>
      <c r="B134" s="28" t="s">
        <v>44</v>
      </c>
      <c r="C134" s="64" t="s">
        <v>68</v>
      </c>
      <c r="D134" s="64" t="s">
        <v>19</v>
      </c>
      <c r="E134" s="64" t="s">
        <v>317</v>
      </c>
      <c r="F134" s="23" t="s">
        <v>12</v>
      </c>
      <c r="G134" s="23"/>
      <c r="H134" s="23"/>
      <c r="I134" s="23" t="s">
        <v>416</v>
      </c>
      <c r="J134" s="23" t="s">
        <v>45</v>
      </c>
      <c r="K134" s="24">
        <v>900000</v>
      </c>
      <c r="L134" s="24"/>
      <c r="M134" s="24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  <c r="IV134" s="2"/>
    </row>
    <row r="135" spans="1:256" ht="20.25" customHeight="1">
      <c r="A135" s="2"/>
      <c r="B135" s="34" t="s">
        <v>234</v>
      </c>
      <c r="C135" s="57" t="s">
        <v>68</v>
      </c>
      <c r="D135" s="57" t="s">
        <v>19</v>
      </c>
      <c r="E135" s="57" t="s">
        <v>317</v>
      </c>
      <c r="F135" s="58" t="s">
        <v>12</v>
      </c>
      <c r="G135" s="58"/>
      <c r="H135" s="58"/>
      <c r="I135" s="58" t="s">
        <v>825</v>
      </c>
      <c r="J135" s="58"/>
      <c r="K135" s="59">
        <f>K136</f>
        <v>2000</v>
      </c>
      <c r="L135" s="59"/>
      <c r="M135" s="59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</row>
    <row r="136" spans="1:256" ht="29.25" customHeight="1">
      <c r="A136" s="2"/>
      <c r="B136" s="28" t="s">
        <v>42</v>
      </c>
      <c r="C136" s="64" t="s">
        <v>68</v>
      </c>
      <c r="D136" s="64" t="s">
        <v>19</v>
      </c>
      <c r="E136" s="64" t="s">
        <v>317</v>
      </c>
      <c r="F136" s="23" t="s">
        <v>12</v>
      </c>
      <c r="G136" s="23"/>
      <c r="H136" s="23"/>
      <c r="I136" s="23" t="s">
        <v>825</v>
      </c>
      <c r="J136" s="23" t="s">
        <v>43</v>
      </c>
      <c r="K136" s="24">
        <f>K137</f>
        <v>2000</v>
      </c>
      <c r="L136" s="24"/>
      <c r="M136" s="24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</row>
    <row r="137" spans="1:256" ht="29.25" customHeight="1">
      <c r="A137" s="2"/>
      <c r="B137" s="28" t="s">
        <v>44</v>
      </c>
      <c r="C137" s="64" t="s">
        <v>68</v>
      </c>
      <c r="D137" s="64" t="s">
        <v>19</v>
      </c>
      <c r="E137" s="64" t="s">
        <v>317</v>
      </c>
      <c r="F137" s="23" t="s">
        <v>12</v>
      </c>
      <c r="G137" s="23"/>
      <c r="H137" s="23"/>
      <c r="I137" s="23" t="s">
        <v>825</v>
      </c>
      <c r="J137" s="23" t="s">
        <v>45</v>
      </c>
      <c r="K137" s="24">
        <v>2000</v>
      </c>
      <c r="L137" s="24"/>
      <c r="M137" s="24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</row>
    <row r="138" spans="1:256" ht="29.25" customHeight="1">
      <c r="A138" s="2"/>
      <c r="B138" s="4" t="s">
        <v>243</v>
      </c>
      <c r="C138" s="57" t="s">
        <v>68</v>
      </c>
      <c r="D138" s="57" t="s">
        <v>19</v>
      </c>
      <c r="E138" s="57" t="s">
        <v>317</v>
      </c>
      <c r="F138" s="58" t="s">
        <v>12</v>
      </c>
      <c r="G138" s="58"/>
      <c r="H138" s="58"/>
      <c r="I138" s="58" t="s">
        <v>364</v>
      </c>
      <c r="J138" s="58"/>
      <c r="K138" s="59">
        <f>K139</f>
        <v>2000</v>
      </c>
      <c r="L138" s="59"/>
      <c r="M138" s="59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  <c r="IV138" s="2"/>
    </row>
    <row r="139" spans="1:256" ht="29.25" customHeight="1">
      <c r="A139" s="2"/>
      <c r="B139" s="36" t="s">
        <v>42</v>
      </c>
      <c r="C139" s="64" t="s">
        <v>68</v>
      </c>
      <c r="D139" s="64" t="s">
        <v>19</v>
      </c>
      <c r="E139" s="64" t="s">
        <v>317</v>
      </c>
      <c r="F139" s="23" t="s">
        <v>12</v>
      </c>
      <c r="G139" s="23"/>
      <c r="H139" s="23"/>
      <c r="I139" s="23" t="s">
        <v>364</v>
      </c>
      <c r="J139" s="23" t="s">
        <v>43</v>
      </c>
      <c r="K139" s="24">
        <f>K140</f>
        <v>2000</v>
      </c>
      <c r="L139" s="24"/>
      <c r="M139" s="24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2"/>
    </row>
    <row r="140" spans="1:256" ht="29.25" customHeight="1">
      <c r="A140" s="2"/>
      <c r="B140" s="36" t="s">
        <v>44</v>
      </c>
      <c r="C140" s="64" t="s">
        <v>68</v>
      </c>
      <c r="D140" s="64" t="s">
        <v>19</v>
      </c>
      <c r="E140" s="64" t="s">
        <v>317</v>
      </c>
      <c r="F140" s="23" t="s">
        <v>12</v>
      </c>
      <c r="G140" s="23"/>
      <c r="H140" s="23"/>
      <c r="I140" s="23" t="s">
        <v>364</v>
      </c>
      <c r="J140" s="23" t="s">
        <v>45</v>
      </c>
      <c r="K140" s="24">
        <v>2000</v>
      </c>
      <c r="L140" s="24"/>
      <c r="M140" s="24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  <c r="IV140" s="2"/>
    </row>
    <row r="141" spans="1:256" ht="48" customHeight="1" hidden="1">
      <c r="A141" s="2"/>
      <c r="B141" s="26" t="s">
        <v>222</v>
      </c>
      <c r="C141" s="69" t="s">
        <v>68</v>
      </c>
      <c r="D141" s="69" t="s">
        <v>19</v>
      </c>
      <c r="E141" s="69" t="s">
        <v>317</v>
      </c>
      <c r="F141" s="30" t="s">
        <v>12</v>
      </c>
      <c r="G141" s="32"/>
      <c r="H141" s="32"/>
      <c r="I141" s="30" t="s">
        <v>343</v>
      </c>
      <c r="J141" s="30"/>
      <c r="K141" s="59">
        <f aca="true" t="shared" si="17" ref="K141:M142">K142</f>
        <v>0</v>
      </c>
      <c r="L141" s="59">
        <f t="shared" si="17"/>
        <v>0</v>
      </c>
      <c r="M141" s="59">
        <f t="shared" si="17"/>
        <v>0</v>
      </c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</row>
    <row r="142" spans="1:256" ht="25.5" hidden="1">
      <c r="A142" s="2"/>
      <c r="B142" s="78" t="s">
        <v>42</v>
      </c>
      <c r="C142" s="67" t="s">
        <v>68</v>
      </c>
      <c r="D142" s="67" t="s">
        <v>19</v>
      </c>
      <c r="E142" s="67" t="s">
        <v>317</v>
      </c>
      <c r="F142" s="32" t="s">
        <v>12</v>
      </c>
      <c r="G142" s="32"/>
      <c r="H142" s="32"/>
      <c r="I142" s="32" t="s">
        <v>343</v>
      </c>
      <c r="J142" s="32" t="s">
        <v>43</v>
      </c>
      <c r="K142" s="24">
        <f t="shared" si="17"/>
        <v>0</v>
      </c>
      <c r="L142" s="24">
        <f t="shared" si="17"/>
        <v>0</v>
      </c>
      <c r="M142" s="24">
        <f t="shared" si="17"/>
        <v>0</v>
      </c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  <c r="IV142" s="2"/>
    </row>
    <row r="143" spans="1:256" ht="25.5" hidden="1">
      <c r="A143" s="2"/>
      <c r="B143" s="78" t="s">
        <v>44</v>
      </c>
      <c r="C143" s="67" t="s">
        <v>68</v>
      </c>
      <c r="D143" s="67" t="s">
        <v>19</v>
      </c>
      <c r="E143" s="67" t="s">
        <v>317</v>
      </c>
      <c r="F143" s="32" t="s">
        <v>12</v>
      </c>
      <c r="G143" s="32"/>
      <c r="H143" s="32"/>
      <c r="I143" s="32" t="s">
        <v>343</v>
      </c>
      <c r="J143" s="32" t="s">
        <v>45</v>
      </c>
      <c r="K143" s="24"/>
      <c r="L143" s="24"/>
      <c r="M143" s="24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  <c r="IV143" s="2"/>
    </row>
    <row r="144" spans="1:256" ht="28.5" customHeight="1" hidden="1">
      <c r="A144" s="2"/>
      <c r="B144" s="4" t="s">
        <v>271</v>
      </c>
      <c r="C144" s="57" t="s">
        <v>68</v>
      </c>
      <c r="D144" s="57" t="s">
        <v>19</v>
      </c>
      <c r="E144" s="57" t="s">
        <v>317</v>
      </c>
      <c r="F144" s="58" t="s">
        <v>12</v>
      </c>
      <c r="G144" s="58" t="s">
        <v>104</v>
      </c>
      <c r="H144" s="58" t="s">
        <v>34</v>
      </c>
      <c r="I144" s="58" t="s">
        <v>344</v>
      </c>
      <c r="J144" s="58"/>
      <c r="K144" s="59">
        <f aca="true" t="shared" si="18" ref="K144:M145">K145</f>
        <v>0</v>
      </c>
      <c r="L144" s="59">
        <f t="shared" si="18"/>
        <v>0</v>
      </c>
      <c r="M144" s="59">
        <f t="shared" si="18"/>
        <v>0</v>
      </c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  <c r="IV144" s="2"/>
    </row>
    <row r="145" spans="1:256" ht="18" customHeight="1" hidden="1">
      <c r="A145" s="2"/>
      <c r="B145" s="15" t="s">
        <v>273</v>
      </c>
      <c r="C145" s="64" t="s">
        <v>68</v>
      </c>
      <c r="D145" s="64" t="s">
        <v>19</v>
      </c>
      <c r="E145" s="64" t="s">
        <v>317</v>
      </c>
      <c r="F145" s="23" t="s">
        <v>12</v>
      </c>
      <c r="G145" s="23" t="s">
        <v>104</v>
      </c>
      <c r="H145" s="23" t="s">
        <v>34</v>
      </c>
      <c r="I145" s="23" t="s">
        <v>344</v>
      </c>
      <c r="J145" s="23" t="s">
        <v>110</v>
      </c>
      <c r="K145" s="24">
        <f t="shared" si="18"/>
        <v>0</v>
      </c>
      <c r="L145" s="24">
        <f t="shared" si="18"/>
        <v>0</v>
      </c>
      <c r="M145" s="24">
        <f t="shared" si="18"/>
        <v>0</v>
      </c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</row>
    <row r="146" spans="1:256" ht="25.5" hidden="1">
      <c r="A146" s="2"/>
      <c r="B146" s="38" t="s">
        <v>111</v>
      </c>
      <c r="C146" s="64" t="s">
        <v>68</v>
      </c>
      <c r="D146" s="64" t="s">
        <v>19</v>
      </c>
      <c r="E146" s="64" t="s">
        <v>317</v>
      </c>
      <c r="F146" s="23" t="s">
        <v>12</v>
      </c>
      <c r="G146" s="23" t="s">
        <v>104</v>
      </c>
      <c r="H146" s="23" t="s">
        <v>34</v>
      </c>
      <c r="I146" s="23" t="s">
        <v>344</v>
      </c>
      <c r="J146" s="23" t="s">
        <v>112</v>
      </c>
      <c r="K146" s="24"/>
      <c r="L146" s="24"/>
      <c r="M146" s="24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  <c r="IV146" s="2"/>
    </row>
    <row r="147" spans="1:256" ht="25.5" customHeight="1" hidden="1">
      <c r="A147" s="2"/>
      <c r="B147" s="4" t="s">
        <v>277</v>
      </c>
      <c r="C147" s="57" t="s">
        <v>68</v>
      </c>
      <c r="D147" s="57" t="s">
        <v>19</v>
      </c>
      <c r="E147" s="57" t="s">
        <v>317</v>
      </c>
      <c r="F147" s="58" t="s">
        <v>12</v>
      </c>
      <c r="G147" s="58" t="s">
        <v>104</v>
      </c>
      <c r="H147" s="58" t="s">
        <v>36</v>
      </c>
      <c r="I147" s="58" t="s">
        <v>345</v>
      </c>
      <c r="J147" s="58"/>
      <c r="K147" s="59">
        <f aca="true" t="shared" si="19" ref="K147:M148">K148</f>
        <v>0</v>
      </c>
      <c r="L147" s="59">
        <f t="shared" si="19"/>
        <v>0</v>
      </c>
      <c r="M147" s="59">
        <f t="shared" si="19"/>
        <v>0</v>
      </c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  <c r="IV147" s="2"/>
    </row>
    <row r="148" spans="1:256" ht="25.5" hidden="1">
      <c r="A148" s="2"/>
      <c r="B148" s="66" t="s">
        <v>42</v>
      </c>
      <c r="C148" s="64" t="s">
        <v>68</v>
      </c>
      <c r="D148" s="64" t="s">
        <v>19</v>
      </c>
      <c r="E148" s="64" t="s">
        <v>317</v>
      </c>
      <c r="F148" s="23" t="s">
        <v>12</v>
      </c>
      <c r="G148" s="23" t="s">
        <v>104</v>
      </c>
      <c r="H148" s="23" t="s">
        <v>36</v>
      </c>
      <c r="I148" s="23" t="s">
        <v>345</v>
      </c>
      <c r="J148" s="23" t="s">
        <v>43</v>
      </c>
      <c r="K148" s="24">
        <f t="shared" si="19"/>
        <v>0</v>
      </c>
      <c r="L148" s="24">
        <f t="shared" si="19"/>
        <v>0</v>
      </c>
      <c r="M148" s="24">
        <f t="shared" si="19"/>
        <v>0</v>
      </c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  <c r="IV148" s="2"/>
    </row>
    <row r="149" spans="1:256" ht="25.5" hidden="1">
      <c r="A149" s="2"/>
      <c r="B149" s="66" t="s">
        <v>44</v>
      </c>
      <c r="C149" s="64" t="s">
        <v>68</v>
      </c>
      <c r="D149" s="64" t="s">
        <v>19</v>
      </c>
      <c r="E149" s="64" t="s">
        <v>317</v>
      </c>
      <c r="F149" s="23" t="s">
        <v>12</v>
      </c>
      <c r="G149" s="23" t="s">
        <v>104</v>
      </c>
      <c r="H149" s="23" t="s">
        <v>36</v>
      </c>
      <c r="I149" s="23" t="s">
        <v>345</v>
      </c>
      <c r="J149" s="23" t="s">
        <v>45</v>
      </c>
      <c r="K149" s="24"/>
      <c r="L149" s="24"/>
      <c r="M149" s="24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  <c r="IV149" s="2"/>
    </row>
    <row r="150" spans="1:256" ht="88.5" customHeight="1" hidden="1">
      <c r="A150" s="2"/>
      <c r="B150" s="4" t="s">
        <v>203</v>
      </c>
      <c r="C150" s="57" t="s">
        <v>68</v>
      </c>
      <c r="D150" s="57" t="s">
        <v>19</v>
      </c>
      <c r="E150" s="57" t="s">
        <v>317</v>
      </c>
      <c r="F150" s="58" t="s">
        <v>12</v>
      </c>
      <c r="G150" s="58"/>
      <c r="H150" s="58"/>
      <c r="I150" s="58" t="s">
        <v>346</v>
      </c>
      <c r="J150" s="58"/>
      <c r="K150" s="59">
        <f aca="true" t="shared" si="20" ref="K150:M151">K151</f>
        <v>0</v>
      </c>
      <c r="L150" s="59">
        <f t="shared" si="20"/>
        <v>0</v>
      </c>
      <c r="M150" s="59">
        <f t="shared" si="20"/>
        <v>0</v>
      </c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  <c r="IV150" s="2"/>
    </row>
    <row r="151" spans="1:256" ht="25.5" hidden="1">
      <c r="A151" s="2"/>
      <c r="B151" s="66" t="s">
        <v>42</v>
      </c>
      <c r="C151" s="64" t="s">
        <v>68</v>
      </c>
      <c r="D151" s="64" t="s">
        <v>19</v>
      </c>
      <c r="E151" s="64" t="s">
        <v>317</v>
      </c>
      <c r="F151" s="23" t="s">
        <v>12</v>
      </c>
      <c r="G151" s="23"/>
      <c r="H151" s="23"/>
      <c r="I151" s="23" t="s">
        <v>346</v>
      </c>
      <c r="J151" s="23" t="s">
        <v>43</v>
      </c>
      <c r="K151" s="24">
        <f t="shared" si="20"/>
        <v>0</v>
      </c>
      <c r="L151" s="24">
        <f t="shared" si="20"/>
        <v>0</v>
      </c>
      <c r="M151" s="24">
        <f t="shared" si="20"/>
        <v>0</v>
      </c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  <c r="IV151" s="2"/>
    </row>
    <row r="152" spans="1:256" ht="36" customHeight="1" hidden="1">
      <c r="A152" s="2"/>
      <c r="B152" s="66" t="s">
        <v>44</v>
      </c>
      <c r="C152" s="64" t="s">
        <v>68</v>
      </c>
      <c r="D152" s="64" t="s">
        <v>19</v>
      </c>
      <c r="E152" s="64" t="s">
        <v>317</v>
      </c>
      <c r="F152" s="23" t="s">
        <v>12</v>
      </c>
      <c r="G152" s="23"/>
      <c r="H152" s="23"/>
      <c r="I152" s="23" t="s">
        <v>346</v>
      </c>
      <c r="J152" s="23" t="s">
        <v>45</v>
      </c>
      <c r="K152" s="24"/>
      <c r="L152" s="24"/>
      <c r="M152" s="24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  <c r="IV152" s="2"/>
    </row>
    <row r="153" spans="1:256" ht="27" customHeight="1" hidden="1">
      <c r="A153" s="2"/>
      <c r="B153" s="4" t="s">
        <v>667</v>
      </c>
      <c r="C153" s="57" t="s">
        <v>68</v>
      </c>
      <c r="D153" s="57" t="s">
        <v>19</v>
      </c>
      <c r="E153" s="57" t="s">
        <v>317</v>
      </c>
      <c r="F153" s="58" t="s">
        <v>12</v>
      </c>
      <c r="G153" s="23"/>
      <c r="H153" s="23"/>
      <c r="I153" s="58" t="s">
        <v>669</v>
      </c>
      <c r="J153" s="58"/>
      <c r="K153" s="59">
        <f>K154</f>
        <v>0</v>
      </c>
      <c r="L153" s="59"/>
      <c r="M153" s="59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  <c r="IV153" s="2"/>
    </row>
    <row r="154" spans="1:256" ht="25.5" hidden="1">
      <c r="A154" s="2"/>
      <c r="B154" s="11" t="s">
        <v>42</v>
      </c>
      <c r="C154" s="64" t="s">
        <v>68</v>
      </c>
      <c r="D154" s="64" t="s">
        <v>19</v>
      </c>
      <c r="E154" s="64" t="s">
        <v>317</v>
      </c>
      <c r="F154" s="23" t="s">
        <v>12</v>
      </c>
      <c r="G154" s="23"/>
      <c r="H154" s="23"/>
      <c r="I154" s="23" t="s">
        <v>669</v>
      </c>
      <c r="J154" s="23" t="s">
        <v>43</v>
      </c>
      <c r="K154" s="24">
        <f>K155</f>
        <v>0</v>
      </c>
      <c r="L154" s="24"/>
      <c r="M154" s="24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  <c r="IV154" s="2"/>
    </row>
    <row r="155" spans="1:256" ht="25.5" hidden="1">
      <c r="A155" s="2"/>
      <c r="B155" s="11" t="s">
        <v>44</v>
      </c>
      <c r="C155" s="64" t="s">
        <v>68</v>
      </c>
      <c r="D155" s="64" t="s">
        <v>19</v>
      </c>
      <c r="E155" s="64" t="s">
        <v>317</v>
      </c>
      <c r="F155" s="23" t="s">
        <v>12</v>
      </c>
      <c r="G155" s="23"/>
      <c r="H155" s="23"/>
      <c r="I155" s="23" t="s">
        <v>669</v>
      </c>
      <c r="J155" s="23" t="s">
        <v>45</v>
      </c>
      <c r="K155" s="24"/>
      <c r="L155" s="24"/>
      <c r="M155" s="24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  <c r="IV155" s="2"/>
    </row>
    <row r="156" spans="1:256" ht="74.25" customHeight="1" hidden="1">
      <c r="A156" s="2"/>
      <c r="B156" s="4" t="s">
        <v>347</v>
      </c>
      <c r="C156" s="69" t="s">
        <v>68</v>
      </c>
      <c r="D156" s="69" t="s">
        <v>19</v>
      </c>
      <c r="E156" s="69" t="s">
        <v>317</v>
      </c>
      <c r="F156" s="30" t="s">
        <v>12</v>
      </c>
      <c r="G156" s="30"/>
      <c r="H156" s="30"/>
      <c r="I156" s="30" t="s">
        <v>348</v>
      </c>
      <c r="J156" s="30"/>
      <c r="K156" s="59">
        <f>K157+K159</f>
        <v>0</v>
      </c>
      <c r="L156" s="59">
        <f>L157+L159</f>
        <v>0</v>
      </c>
      <c r="M156" s="59">
        <f>M157+M159</f>
        <v>0</v>
      </c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  <c r="IV156" s="2"/>
    </row>
    <row r="157" spans="1:256" ht="25.5" hidden="1">
      <c r="A157" s="2"/>
      <c r="B157" s="78" t="s">
        <v>42</v>
      </c>
      <c r="C157" s="67" t="s">
        <v>68</v>
      </c>
      <c r="D157" s="67" t="s">
        <v>19</v>
      </c>
      <c r="E157" s="67" t="s">
        <v>317</v>
      </c>
      <c r="F157" s="32" t="s">
        <v>12</v>
      </c>
      <c r="G157" s="30"/>
      <c r="H157" s="30"/>
      <c r="I157" s="32" t="s">
        <v>348</v>
      </c>
      <c r="J157" s="32" t="s">
        <v>43</v>
      </c>
      <c r="K157" s="24">
        <f>K158</f>
        <v>0</v>
      </c>
      <c r="L157" s="24">
        <f>L158</f>
        <v>0</v>
      </c>
      <c r="M157" s="24">
        <f>M158</f>
        <v>0</v>
      </c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  <c r="IV157" s="2"/>
    </row>
    <row r="158" spans="1:256" ht="25.5" hidden="1">
      <c r="A158" s="2"/>
      <c r="B158" s="78" t="s">
        <v>44</v>
      </c>
      <c r="C158" s="67" t="s">
        <v>68</v>
      </c>
      <c r="D158" s="67" t="s">
        <v>19</v>
      </c>
      <c r="E158" s="67" t="s">
        <v>317</v>
      </c>
      <c r="F158" s="32" t="s">
        <v>12</v>
      </c>
      <c r="G158" s="30"/>
      <c r="H158" s="30"/>
      <c r="I158" s="32" t="s">
        <v>348</v>
      </c>
      <c r="J158" s="32" t="s">
        <v>45</v>
      </c>
      <c r="K158" s="24"/>
      <c r="L158" s="24"/>
      <c r="M158" s="24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  <c r="IV158" s="2"/>
    </row>
    <row r="159" spans="1:256" ht="12.75" hidden="1">
      <c r="A159" s="2"/>
      <c r="B159" s="31" t="s">
        <v>173</v>
      </c>
      <c r="C159" s="67" t="s">
        <v>68</v>
      </c>
      <c r="D159" s="67" t="s">
        <v>19</v>
      </c>
      <c r="E159" s="67" t="s">
        <v>317</v>
      </c>
      <c r="F159" s="32" t="s">
        <v>12</v>
      </c>
      <c r="G159" s="32"/>
      <c r="H159" s="32"/>
      <c r="I159" s="32" t="s">
        <v>348</v>
      </c>
      <c r="J159" s="32" t="s">
        <v>147</v>
      </c>
      <c r="K159" s="24">
        <f>K160</f>
        <v>0</v>
      </c>
      <c r="L159" s="24">
        <f>L160</f>
        <v>0</v>
      </c>
      <c r="M159" s="24">
        <f>M160</f>
        <v>0</v>
      </c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  <c r="IV159" s="2"/>
    </row>
    <row r="160" spans="1:256" ht="12.75" hidden="1">
      <c r="A160" s="2"/>
      <c r="B160" s="31" t="s">
        <v>20</v>
      </c>
      <c r="C160" s="67" t="s">
        <v>68</v>
      </c>
      <c r="D160" s="67" t="s">
        <v>19</v>
      </c>
      <c r="E160" s="67" t="s">
        <v>317</v>
      </c>
      <c r="F160" s="32" t="s">
        <v>12</v>
      </c>
      <c r="G160" s="32"/>
      <c r="H160" s="32"/>
      <c r="I160" s="32" t="s">
        <v>348</v>
      </c>
      <c r="J160" s="32" t="s">
        <v>174</v>
      </c>
      <c r="K160" s="24"/>
      <c r="L160" s="24"/>
      <c r="M160" s="24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  <c r="IV160" s="2"/>
    </row>
    <row r="161" spans="1:256" ht="184.5" customHeight="1" hidden="1">
      <c r="A161" s="2"/>
      <c r="B161" s="26" t="s">
        <v>212</v>
      </c>
      <c r="C161" s="69" t="s">
        <v>68</v>
      </c>
      <c r="D161" s="69" t="s">
        <v>19</v>
      </c>
      <c r="E161" s="69" t="s">
        <v>317</v>
      </c>
      <c r="F161" s="30" t="s">
        <v>12</v>
      </c>
      <c r="G161" s="30"/>
      <c r="H161" s="30"/>
      <c r="I161" s="30" t="s">
        <v>349</v>
      </c>
      <c r="J161" s="30"/>
      <c r="K161" s="59">
        <f aca="true" t="shared" si="21" ref="K161:M162">K162</f>
        <v>0</v>
      </c>
      <c r="L161" s="59">
        <f t="shared" si="21"/>
        <v>0</v>
      </c>
      <c r="M161" s="59">
        <f t="shared" si="21"/>
        <v>0</v>
      </c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  <c r="IV161" s="2"/>
    </row>
    <row r="162" spans="1:256" ht="12.75" hidden="1">
      <c r="A162" s="2"/>
      <c r="B162" s="31" t="s">
        <v>173</v>
      </c>
      <c r="C162" s="67" t="s">
        <v>68</v>
      </c>
      <c r="D162" s="67" t="s">
        <v>19</v>
      </c>
      <c r="E162" s="67" t="s">
        <v>317</v>
      </c>
      <c r="F162" s="32" t="s">
        <v>12</v>
      </c>
      <c r="G162" s="32"/>
      <c r="H162" s="32"/>
      <c r="I162" s="32" t="s">
        <v>349</v>
      </c>
      <c r="J162" s="32" t="s">
        <v>147</v>
      </c>
      <c r="K162" s="24">
        <f t="shared" si="21"/>
        <v>0</v>
      </c>
      <c r="L162" s="24">
        <f t="shared" si="21"/>
        <v>0</v>
      </c>
      <c r="M162" s="24">
        <f t="shared" si="21"/>
        <v>0</v>
      </c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2"/>
      <c r="IV162" s="2"/>
    </row>
    <row r="163" spans="1:256" ht="12.75" hidden="1">
      <c r="A163" s="2"/>
      <c r="B163" s="31" t="s">
        <v>20</v>
      </c>
      <c r="C163" s="67" t="s">
        <v>68</v>
      </c>
      <c r="D163" s="67" t="s">
        <v>19</v>
      </c>
      <c r="E163" s="67" t="s">
        <v>317</v>
      </c>
      <c r="F163" s="32" t="s">
        <v>12</v>
      </c>
      <c r="G163" s="32"/>
      <c r="H163" s="32"/>
      <c r="I163" s="32" t="s">
        <v>349</v>
      </c>
      <c r="J163" s="32" t="s">
        <v>174</v>
      </c>
      <c r="K163" s="24"/>
      <c r="L163" s="24"/>
      <c r="M163" s="24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  <c r="IV163" s="2"/>
    </row>
    <row r="164" spans="1:256" ht="69.75" customHeight="1">
      <c r="A164" s="2"/>
      <c r="B164" s="1" t="s">
        <v>262</v>
      </c>
      <c r="C164" s="57" t="s">
        <v>68</v>
      </c>
      <c r="D164" s="57" t="s">
        <v>19</v>
      </c>
      <c r="E164" s="64" t="s">
        <v>317</v>
      </c>
      <c r="F164" s="58" t="s">
        <v>12</v>
      </c>
      <c r="G164" s="58"/>
      <c r="H164" s="58"/>
      <c r="I164" s="58" t="s">
        <v>350</v>
      </c>
      <c r="J164" s="58"/>
      <c r="K164" s="59">
        <f aca="true" t="shared" si="22" ref="K164:M165">K165</f>
        <v>-3250</v>
      </c>
      <c r="L164" s="59">
        <f t="shared" si="22"/>
        <v>0</v>
      </c>
      <c r="M164" s="59">
        <f t="shared" si="22"/>
        <v>0</v>
      </c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  <c r="IV164" s="2"/>
    </row>
    <row r="165" spans="1:256" ht="25.5">
      <c r="A165" s="2"/>
      <c r="B165" s="15" t="s">
        <v>56</v>
      </c>
      <c r="C165" s="64" t="s">
        <v>68</v>
      </c>
      <c r="D165" s="64" t="s">
        <v>19</v>
      </c>
      <c r="E165" s="64" t="s">
        <v>317</v>
      </c>
      <c r="F165" s="23" t="s">
        <v>12</v>
      </c>
      <c r="G165" s="23"/>
      <c r="H165" s="23"/>
      <c r="I165" s="23" t="s">
        <v>350</v>
      </c>
      <c r="J165" s="23" t="s">
        <v>57</v>
      </c>
      <c r="K165" s="24">
        <f t="shared" si="22"/>
        <v>-3250</v>
      </c>
      <c r="L165" s="24">
        <f t="shared" si="22"/>
        <v>0</v>
      </c>
      <c r="M165" s="24">
        <f t="shared" si="22"/>
        <v>0</v>
      </c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  <c r="IV165" s="2"/>
    </row>
    <row r="166" spans="1:256" ht="12.75">
      <c r="A166" s="2"/>
      <c r="B166" s="15" t="s">
        <v>58</v>
      </c>
      <c r="C166" s="64" t="s">
        <v>68</v>
      </c>
      <c r="D166" s="64" t="s">
        <v>19</v>
      </c>
      <c r="E166" s="64" t="s">
        <v>317</v>
      </c>
      <c r="F166" s="23" t="s">
        <v>12</v>
      </c>
      <c r="G166" s="23"/>
      <c r="H166" s="23"/>
      <c r="I166" s="23" t="s">
        <v>350</v>
      </c>
      <c r="J166" s="23" t="s">
        <v>59</v>
      </c>
      <c r="K166" s="24">
        <v>-3250</v>
      </c>
      <c r="L166" s="24"/>
      <c r="M166" s="24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  <c r="IV166" s="2"/>
    </row>
    <row r="167" spans="1:256" ht="83.25" customHeight="1" hidden="1">
      <c r="A167" s="2"/>
      <c r="B167" s="1" t="s">
        <v>264</v>
      </c>
      <c r="C167" s="57" t="s">
        <v>68</v>
      </c>
      <c r="D167" s="57" t="s">
        <v>19</v>
      </c>
      <c r="E167" s="64" t="s">
        <v>317</v>
      </c>
      <c r="F167" s="58" t="s">
        <v>12</v>
      </c>
      <c r="G167" s="58"/>
      <c r="H167" s="58"/>
      <c r="I167" s="58" t="s">
        <v>351</v>
      </c>
      <c r="J167" s="58"/>
      <c r="K167" s="59">
        <f aca="true" t="shared" si="23" ref="K167:M168">K168</f>
        <v>0</v>
      </c>
      <c r="L167" s="59">
        <f t="shared" si="23"/>
        <v>0</v>
      </c>
      <c r="M167" s="59">
        <f t="shared" si="23"/>
        <v>0</v>
      </c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  <c r="IV167" s="2"/>
    </row>
    <row r="168" spans="1:256" ht="25.5" hidden="1">
      <c r="A168" s="2"/>
      <c r="B168" s="15" t="s">
        <v>56</v>
      </c>
      <c r="C168" s="64" t="s">
        <v>68</v>
      </c>
      <c r="D168" s="64" t="s">
        <v>19</v>
      </c>
      <c r="E168" s="64" t="s">
        <v>317</v>
      </c>
      <c r="F168" s="23" t="s">
        <v>12</v>
      </c>
      <c r="G168" s="23"/>
      <c r="H168" s="23"/>
      <c r="I168" s="23" t="s">
        <v>351</v>
      </c>
      <c r="J168" s="23" t="s">
        <v>57</v>
      </c>
      <c r="K168" s="24">
        <f t="shared" si="23"/>
        <v>0</v>
      </c>
      <c r="L168" s="24">
        <f t="shared" si="23"/>
        <v>0</v>
      </c>
      <c r="M168" s="24">
        <f t="shared" si="23"/>
        <v>0</v>
      </c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  <c r="IV168" s="2"/>
    </row>
    <row r="169" spans="1:256" ht="12.75" hidden="1">
      <c r="A169" s="2"/>
      <c r="B169" s="15" t="s">
        <v>58</v>
      </c>
      <c r="C169" s="64" t="s">
        <v>68</v>
      </c>
      <c r="D169" s="64" t="s">
        <v>19</v>
      </c>
      <c r="E169" s="64" t="s">
        <v>317</v>
      </c>
      <c r="F169" s="23" t="s">
        <v>12</v>
      </c>
      <c r="G169" s="23"/>
      <c r="H169" s="23"/>
      <c r="I169" s="23" t="s">
        <v>351</v>
      </c>
      <c r="J169" s="23" t="s">
        <v>59</v>
      </c>
      <c r="K169" s="24"/>
      <c r="L169" s="24"/>
      <c r="M169" s="24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  <c r="IU169" s="2"/>
      <c r="IV169" s="2"/>
    </row>
    <row r="170" spans="1:256" ht="21.75" customHeight="1" hidden="1">
      <c r="A170" s="2"/>
      <c r="B170" s="39" t="s">
        <v>703</v>
      </c>
      <c r="C170" s="69" t="s">
        <v>68</v>
      </c>
      <c r="D170" s="69" t="s">
        <v>19</v>
      </c>
      <c r="E170" s="69" t="s">
        <v>317</v>
      </c>
      <c r="F170" s="30" t="s">
        <v>12</v>
      </c>
      <c r="G170" s="32"/>
      <c r="H170" s="32"/>
      <c r="I170" s="30" t="s">
        <v>705</v>
      </c>
      <c r="J170" s="30"/>
      <c r="K170" s="59">
        <f aca="true" t="shared" si="24" ref="K170:M171">K171</f>
        <v>0</v>
      </c>
      <c r="L170" s="59">
        <f t="shared" si="24"/>
        <v>0</v>
      </c>
      <c r="M170" s="59">
        <f t="shared" si="24"/>
        <v>0</v>
      </c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  <c r="IV170" s="2"/>
    </row>
    <row r="171" spans="1:256" ht="12.75" hidden="1">
      <c r="A171" s="2"/>
      <c r="B171" s="31" t="s">
        <v>273</v>
      </c>
      <c r="C171" s="67" t="s">
        <v>68</v>
      </c>
      <c r="D171" s="67" t="s">
        <v>19</v>
      </c>
      <c r="E171" s="67" t="s">
        <v>317</v>
      </c>
      <c r="F171" s="32" t="s">
        <v>12</v>
      </c>
      <c r="G171" s="32"/>
      <c r="H171" s="32"/>
      <c r="I171" s="32" t="s">
        <v>705</v>
      </c>
      <c r="J171" s="32" t="s">
        <v>110</v>
      </c>
      <c r="K171" s="24">
        <f t="shared" si="24"/>
        <v>0</v>
      </c>
      <c r="L171" s="24">
        <f t="shared" si="24"/>
        <v>0</v>
      </c>
      <c r="M171" s="24">
        <f t="shared" si="24"/>
        <v>0</v>
      </c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  <c r="IV171" s="2"/>
    </row>
    <row r="172" spans="1:256" ht="25.5" hidden="1">
      <c r="A172" s="2"/>
      <c r="B172" s="40" t="s">
        <v>111</v>
      </c>
      <c r="C172" s="67" t="s">
        <v>68</v>
      </c>
      <c r="D172" s="67" t="s">
        <v>19</v>
      </c>
      <c r="E172" s="67" t="s">
        <v>317</v>
      </c>
      <c r="F172" s="32" t="s">
        <v>12</v>
      </c>
      <c r="G172" s="32"/>
      <c r="H172" s="32"/>
      <c r="I172" s="32" t="s">
        <v>705</v>
      </c>
      <c r="J172" s="32" t="s">
        <v>112</v>
      </c>
      <c r="K172" s="24">
        <v>0</v>
      </c>
      <c r="L172" s="24"/>
      <c r="M172" s="24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2"/>
      <c r="IV172" s="2"/>
    </row>
    <row r="173" spans="1:256" ht="45.75" customHeight="1">
      <c r="A173" s="2"/>
      <c r="B173" s="25" t="s">
        <v>694</v>
      </c>
      <c r="C173" s="69" t="s">
        <v>68</v>
      </c>
      <c r="D173" s="69" t="s">
        <v>19</v>
      </c>
      <c r="E173" s="69" t="s">
        <v>317</v>
      </c>
      <c r="F173" s="30" t="s">
        <v>12</v>
      </c>
      <c r="G173" s="32"/>
      <c r="H173" s="32"/>
      <c r="I173" s="30" t="s">
        <v>803</v>
      </c>
      <c r="J173" s="30"/>
      <c r="K173" s="59">
        <f>K174</f>
        <v>1100000</v>
      </c>
      <c r="L173" s="24"/>
      <c r="M173" s="24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  <c r="IU173" s="2"/>
      <c r="IV173" s="2"/>
    </row>
    <row r="174" spans="1:256" ht="29.25" customHeight="1">
      <c r="A174" s="2"/>
      <c r="B174" s="15" t="s">
        <v>56</v>
      </c>
      <c r="C174" s="67" t="s">
        <v>68</v>
      </c>
      <c r="D174" s="67" t="s">
        <v>19</v>
      </c>
      <c r="E174" s="67" t="s">
        <v>317</v>
      </c>
      <c r="F174" s="32" t="s">
        <v>12</v>
      </c>
      <c r="G174" s="32"/>
      <c r="H174" s="32"/>
      <c r="I174" s="32" t="s">
        <v>803</v>
      </c>
      <c r="J174" s="32" t="s">
        <v>57</v>
      </c>
      <c r="K174" s="24">
        <f>K175</f>
        <v>1100000</v>
      </c>
      <c r="L174" s="24"/>
      <c r="M174" s="24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  <c r="IU174" s="2"/>
      <c r="IV174" s="2"/>
    </row>
    <row r="175" spans="1:256" ht="21.75" customHeight="1">
      <c r="A175" s="2"/>
      <c r="B175" s="20" t="s">
        <v>58</v>
      </c>
      <c r="C175" s="67" t="s">
        <v>68</v>
      </c>
      <c r="D175" s="67" t="s">
        <v>19</v>
      </c>
      <c r="E175" s="67" t="s">
        <v>317</v>
      </c>
      <c r="F175" s="32" t="s">
        <v>12</v>
      </c>
      <c r="G175" s="32"/>
      <c r="H175" s="32"/>
      <c r="I175" s="32" t="s">
        <v>803</v>
      </c>
      <c r="J175" s="32" t="s">
        <v>59</v>
      </c>
      <c r="K175" s="24">
        <v>1100000</v>
      </c>
      <c r="L175" s="24"/>
      <c r="M175" s="24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  <c r="IT175" s="2"/>
      <c r="IU175" s="2"/>
      <c r="IV175" s="2"/>
    </row>
    <row r="176" spans="1:256" ht="22.5" customHeight="1">
      <c r="A176" s="2"/>
      <c r="B176" s="39" t="s">
        <v>703</v>
      </c>
      <c r="C176" s="69" t="s">
        <v>68</v>
      </c>
      <c r="D176" s="69" t="s">
        <v>19</v>
      </c>
      <c r="E176" s="69" t="s">
        <v>317</v>
      </c>
      <c r="F176" s="30" t="s">
        <v>12</v>
      </c>
      <c r="G176" s="32"/>
      <c r="H176" s="32"/>
      <c r="I176" s="30" t="s">
        <v>802</v>
      </c>
      <c r="J176" s="30"/>
      <c r="K176" s="59">
        <f>K177</f>
        <v>1218229</v>
      </c>
      <c r="L176" s="24"/>
      <c r="M176" s="24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  <c r="IT176" s="2"/>
      <c r="IU176" s="2"/>
      <c r="IV176" s="2"/>
    </row>
    <row r="177" spans="1:256" ht="17.25" customHeight="1">
      <c r="A177" s="2"/>
      <c r="B177" s="31" t="s">
        <v>273</v>
      </c>
      <c r="C177" s="67" t="s">
        <v>68</v>
      </c>
      <c r="D177" s="67" t="s">
        <v>19</v>
      </c>
      <c r="E177" s="67" t="s">
        <v>317</v>
      </c>
      <c r="F177" s="32" t="s">
        <v>12</v>
      </c>
      <c r="G177" s="32"/>
      <c r="H177" s="32"/>
      <c r="I177" s="32" t="s">
        <v>802</v>
      </c>
      <c r="J177" s="32" t="s">
        <v>110</v>
      </c>
      <c r="K177" s="24">
        <f>K178</f>
        <v>1218229</v>
      </c>
      <c r="L177" s="24"/>
      <c r="M177" s="24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  <c r="IT177" s="2"/>
      <c r="IU177" s="2"/>
      <c r="IV177" s="2"/>
    </row>
    <row r="178" spans="1:256" ht="25.5">
      <c r="A178" s="2"/>
      <c r="B178" s="40" t="s">
        <v>111</v>
      </c>
      <c r="C178" s="67" t="s">
        <v>68</v>
      </c>
      <c r="D178" s="67" t="s">
        <v>19</v>
      </c>
      <c r="E178" s="67" t="s">
        <v>317</v>
      </c>
      <c r="F178" s="32" t="s">
        <v>12</v>
      </c>
      <c r="G178" s="32"/>
      <c r="H178" s="32"/>
      <c r="I178" s="32" t="s">
        <v>802</v>
      </c>
      <c r="J178" s="32" t="s">
        <v>112</v>
      </c>
      <c r="K178" s="24">
        <f>1218735-506</f>
        <v>1218229</v>
      </c>
      <c r="L178" s="24"/>
      <c r="M178" s="24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  <c r="IU178" s="2"/>
      <c r="IV178" s="2"/>
    </row>
    <row r="179" spans="1:256" ht="21.75" customHeight="1">
      <c r="A179" s="2"/>
      <c r="B179" s="19" t="s">
        <v>697</v>
      </c>
      <c r="C179" s="57" t="s">
        <v>68</v>
      </c>
      <c r="D179" s="57" t="s">
        <v>19</v>
      </c>
      <c r="E179" s="57" t="s">
        <v>317</v>
      </c>
      <c r="F179" s="58" t="s">
        <v>12</v>
      </c>
      <c r="G179" s="23"/>
      <c r="H179" s="23"/>
      <c r="I179" s="58" t="s">
        <v>743</v>
      </c>
      <c r="J179" s="58"/>
      <c r="K179" s="59">
        <f>K180</f>
        <v>238696</v>
      </c>
      <c r="L179" s="24"/>
      <c r="M179" s="24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  <c r="IT179" s="2"/>
      <c r="IU179" s="2"/>
      <c r="IV179" s="2"/>
    </row>
    <row r="180" spans="1:256" ht="25.5">
      <c r="A180" s="2"/>
      <c r="B180" s="15" t="s">
        <v>56</v>
      </c>
      <c r="C180" s="64" t="s">
        <v>68</v>
      </c>
      <c r="D180" s="64" t="s">
        <v>19</v>
      </c>
      <c r="E180" s="64" t="s">
        <v>317</v>
      </c>
      <c r="F180" s="23" t="s">
        <v>12</v>
      </c>
      <c r="G180" s="23"/>
      <c r="H180" s="23"/>
      <c r="I180" s="23" t="s">
        <v>743</v>
      </c>
      <c r="J180" s="23" t="s">
        <v>57</v>
      </c>
      <c r="K180" s="24">
        <f>K181</f>
        <v>238696</v>
      </c>
      <c r="L180" s="24"/>
      <c r="M180" s="24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  <c r="IT180" s="2"/>
      <c r="IU180" s="2"/>
      <c r="IV180" s="2"/>
    </row>
    <row r="181" spans="1:256" ht="15.75" customHeight="1">
      <c r="A181" s="2"/>
      <c r="B181" s="20" t="s">
        <v>58</v>
      </c>
      <c r="C181" s="64" t="s">
        <v>68</v>
      </c>
      <c r="D181" s="64" t="s">
        <v>19</v>
      </c>
      <c r="E181" s="64" t="s">
        <v>317</v>
      </c>
      <c r="F181" s="23" t="s">
        <v>12</v>
      </c>
      <c r="G181" s="23"/>
      <c r="H181" s="23"/>
      <c r="I181" s="23" t="s">
        <v>743</v>
      </c>
      <c r="J181" s="23" t="s">
        <v>59</v>
      </c>
      <c r="K181" s="24">
        <v>238696</v>
      </c>
      <c r="L181" s="24"/>
      <c r="M181" s="24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  <c r="IU181" s="2"/>
      <c r="IV181" s="2"/>
    </row>
    <row r="182" spans="1:256" ht="45" customHeight="1">
      <c r="A182" s="2"/>
      <c r="B182" s="25" t="s">
        <v>694</v>
      </c>
      <c r="C182" s="69" t="s">
        <v>68</v>
      </c>
      <c r="D182" s="69" t="s">
        <v>19</v>
      </c>
      <c r="E182" s="69" t="s">
        <v>317</v>
      </c>
      <c r="F182" s="30" t="s">
        <v>12</v>
      </c>
      <c r="G182" s="32"/>
      <c r="H182" s="32"/>
      <c r="I182" s="30" t="s">
        <v>696</v>
      </c>
      <c r="J182" s="30"/>
      <c r="K182" s="59">
        <f>K183</f>
        <v>-1100000</v>
      </c>
      <c r="L182" s="24"/>
      <c r="M182" s="24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  <c r="IT182" s="2"/>
      <c r="IU182" s="2"/>
      <c r="IV182" s="2"/>
    </row>
    <row r="183" spans="1:256" ht="25.5">
      <c r="A183" s="2"/>
      <c r="B183" s="15" t="s">
        <v>56</v>
      </c>
      <c r="C183" s="67" t="s">
        <v>68</v>
      </c>
      <c r="D183" s="67" t="s">
        <v>19</v>
      </c>
      <c r="E183" s="67" t="s">
        <v>317</v>
      </c>
      <c r="F183" s="32" t="s">
        <v>12</v>
      </c>
      <c r="G183" s="32"/>
      <c r="H183" s="32"/>
      <c r="I183" s="32" t="s">
        <v>696</v>
      </c>
      <c r="J183" s="32" t="s">
        <v>57</v>
      </c>
      <c r="K183" s="24">
        <f>K184</f>
        <v>-1100000</v>
      </c>
      <c r="L183" s="24"/>
      <c r="M183" s="24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  <c r="IT183" s="2"/>
      <c r="IU183" s="2"/>
      <c r="IV183" s="2"/>
    </row>
    <row r="184" spans="1:256" ht="14.25" customHeight="1">
      <c r="A184" s="2"/>
      <c r="B184" s="20" t="s">
        <v>58</v>
      </c>
      <c r="C184" s="67" t="s">
        <v>68</v>
      </c>
      <c r="D184" s="67" t="s">
        <v>19</v>
      </c>
      <c r="E184" s="67" t="s">
        <v>317</v>
      </c>
      <c r="F184" s="32" t="s">
        <v>12</v>
      </c>
      <c r="G184" s="32"/>
      <c r="H184" s="32"/>
      <c r="I184" s="32" t="s">
        <v>696</v>
      </c>
      <c r="J184" s="32" t="s">
        <v>59</v>
      </c>
      <c r="K184" s="24">
        <v>-1100000</v>
      </c>
      <c r="L184" s="24"/>
      <c r="M184" s="24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  <c r="IT184" s="2"/>
      <c r="IU184" s="2"/>
      <c r="IV184" s="2"/>
    </row>
    <row r="185" spans="1:256" ht="12.75" hidden="1">
      <c r="A185" s="2"/>
      <c r="B185" s="39" t="s">
        <v>703</v>
      </c>
      <c r="C185" s="69" t="s">
        <v>68</v>
      </c>
      <c r="D185" s="69" t="s">
        <v>19</v>
      </c>
      <c r="E185" s="69" t="s">
        <v>317</v>
      </c>
      <c r="F185" s="30" t="s">
        <v>12</v>
      </c>
      <c r="G185" s="32"/>
      <c r="H185" s="32"/>
      <c r="I185" s="30" t="s">
        <v>802</v>
      </c>
      <c r="J185" s="30"/>
      <c r="K185" s="59">
        <f>K186</f>
        <v>0</v>
      </c>
      <c r="L185" s="24"/>
      <c r="M185" s="24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  <c r="IT185" s="2"/>
      <c r="IU185" s="2"/>
      <c r="IV185" s="2"/>
    </row>
    <row r="186" spans="1:256" ht="12.75" hidden="1">
      <c r="A186" s="2"/>
      <c r="B186" s="31" t="s">
        <v>273</v>
      </c>
      <c r="C186" s="67" t="s">
        <v>68</v>
      </c>
      <c r="D186" s="67" t="s">
        <v>19</v>
      </c>
      <c r="E186" s="67" t="s">
        <v>317</v>
      </c>
      <c r="F186" s="32" t="s">
        <v>12</v>
      </c>
      <c r="G186" s="32"/>
      <c r="H186" s="32"/>
      <c r="I186" s="32" t="s">
        <v>802</v>
      </c>
      <c r="J186" s="32" t="s">
        <v>110</v>
      </c>
      <c r="K186" s="24">
        <f>K187</f>
        <v>0</v>
      </c>
      <c r="L186" s="24"/>
      <c r="M186" s="24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  <c r="IS186" s="2"/>
      <c r="IT186" s="2"/>
      <c r="IU186" s="2"/>
      <c r="IV186" s="2"/>
    </row>
    <row r="187" spans="1:256" ht="0.75" customHeight="1" hidden="1">
      <c r="A187" s="2"/>
      <c r="B187" s="40" t="s">
        <v>111</v>
      </c>
      <c r="C187" s="67" t="s">
        <v>68</v>
      </c>
      <c r="D187" s="67" t="s">
        <v>19</v>
      </c>
      <c r="E187" s="67" t="s">
        <v>317</v>
      </c>
      <c r="F187" s="32" t="s">
        <v>12</v>
      </c>
      <c r="G187" s="32"/>
      <c r="H187" s="32"/>
      <c r="I187" s="32" t="s">
        <v>802</v>
      </c>
      <c r="J187" s="32" t="s">
        <v>112</v>
      </c>
      <c r="K187" s="24">
        <v>0</v>
      </c>
      <c r="L187" s="24"/>
      <c r="M187" s="24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  <c r="IT187" s="2"/>
      <c r="IU187" s="2"/>
      <c r="IV187" s="2"/>
    </row>
    <row r="188" spans="1:256" ht="18.75" customHeight="1">
      <c r="A188" s="2"/>
      <c r="B188" s="39" t="s">
        <v>703</v>
      </c>
      <c r="C188" s="69" t="s">
        <v>68</v>
      </c>
      <c r="D188" s="69" t="s">
        <v>19</v>
      </c>
      <c r="E188" s="69" t="s">
        <v>317</v>
      </c>
      <c r="F188" s="30" t="s">
        <v>12</v>
      </c>
      <c r="G188" s="32"/>
      <c r="H188" s="32"/>
      <c r="I188" s="30" t="s">
        <v>705</v>
      </c>
      <c r="J188" s="30"/>
      <c r="K188" s="59">
        <f>K189</f>
        <v>-1218735</v>
      </c>
      <c r="L188" s="24"/>
      <c r="M188" s="24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  <c r="IS188" s="2"/>
      <c r="IT188" s="2"/>
      <c r="IU188" s="2"/>
      <c r="IV188" s="2"/>
    </row>
    <row r="189" spans="1:256" ht="18.75" customHeight="1">
      <c r="A189" s="2"/>
      <c r="B189" s="31" t="s">
        <v>273</v>
      </c>
      <c r="C189" s="67" t="s">
        <v>68</v>
      </c>
      <c r="D189" s="67" t="s">
        <v>19</v>
      </c>
      <c r="E189" s="67" t="s">
        <v>317</v>
      </c>
      <c r="F189" s="32" t="s">
        <v>12</v>
      </c>
      <c r="G189" s="32"/>
      <c r="H189" s="32"/>
      <c r="I189" s="32" t="s">
        <v>705</v>
      </c>
      <c r="J189" s="32" t="s">
        <v>110</v>
      </c>
      <c r="K189" s="24">
        <f>K190</f>
        <v>-1218735</v>
      </c>
      <c r="L189" s="24"/>
      <c r="M189" s="24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  <c r="IS189" s="2"/>
      <c r="IT189" s="2"/>
      <c r="IU189" s="2"/>
      <c r="IV189" s="2"/>
    </row>
    <row r="190" spans="1:256" ht="25.5">
      <c r="A190" s="2"/>
      <c r="B190" s="40" t="s">
        <v>111</v>
      </c>
      <c r="C190" s="67" t="s">
        <v>68</v>
      </c>
      <c r="D190" s="67" t="s">
        <v>19</v>
      </c>
      <c r="E190" s="67" t="s">
        <v>317</v>
      </c>
      <c r="F190" s="32" t="s">
        <v>12</v>
      </c>
      <c r="G190" s="32"/>
      <c r="H190" s="32"/>
      <c r="I190" s="32" t="s">
        <v>705</v>
      </c>
      <c r="J190" s="32" t="s">
        <v>112</v>
      </c>
      <c r="K190" s="24">
        <v>-1218735</v>
      </c>
      <c r="L190" s="24"/>
      <c r="M190" s="24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/>
      <c r="IT190" s="2"/>
      <c r="IU190" s="2"/>
      <c r="IV190" s="2"/>
    </row>
    <row r="191" spans="1:256" ht="12.75">
      <c r="A191" s="2"/>
      <c r="B191" s="19" t="s">
        <v>697</v>
      </c>
      <c r="C191" s="69" t="s">
        <v>68</v>
      </c>
      <c r="D191" s="69" t="s">
        <v>19</v>
      </c>
      <c r="E191" s="69" t="s">
        <v>317</v>
      </c>
      <c r="F191" s="30" t="s">
        <v>12</v>
      </c>
      <c r="G191" s="32"/>
      <c r="H191" s="32"/>
      <c r="I191" s="30" t="s">
        <v>699</v>
      </c>
      <c r="J191" s="30"/>
      <c r="K191" s="59">
        <f>K192</f>
        <v>-238696</v>
      </c>
      <c r="L191" s="24"/>
      <c r="M191" s="24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  <c r="IT191" s="2"/>
      <c r="IU191" s="2"/>
      <c r="IV191" s="2"/>
    </row>
    <row r="192" spans="1:256" ht="25.5">
      <c r="A192" s="2"/>
      <c r="B192" s="15" t="s">
        <v>56</v>
      </c>
      <c r="C192" s="67" t="s">
        <v>68</v>
      </c>
      <c r="D192" s="67" t="s">
        <v>19</v>
      </c>
      <c r="E192" s="67" t="s">
        <v>317</v>
      </c>
      <c r="F192" s="32" t="s">
        <v>12</v>
      </c>
      <c r="G192" s="32"/>
      <c r="H192" s="32"/>
      <c r="I192" s="32" t="s">
        <v>699</v>
      </c>
      <c r="J192" s="32" t="s">
        <v>57</v>
      </c>
      <c r="K192" s="24">
        <f>K193</f>
        <v>-238696</v>
      </c>
      <c r="L192" s="24"/>
      <c r="M192" s="24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  <c r="IS192" s="2"/>
      <c r="IT192" s="2"/>
      <c r="IU192" s="2"/>
      <c r="IV192" s="2"/>
    </row>
    <row r="193" spans="1:256" ht="12.75">
      <c r="A193" s="2"/>
      <c r="B193" s="20" t="s">
        <v>58</v>
      </c>
      <c r="C193" s="67" t="s">
        <v>68</v>
      </c>
      <c r="D193" s="67" t="s">
        <v>19</v>
      </c>
      <c r="E193" s="67" t="s">
        <v>317</v>
      </c>
      <c r="F193" s="32" t="s">
        <v>12</v>
      </c>
      <c r="G193" s="32"/>
      <c r="H193" s="32"/>
      <c r="I193" s="32" t="s">
        <v>699</v>
      </c>
      <c r="J193" s="32" t="s">
        <v>59</v>
      </c>
      <c r="K193" s="24">
        <v>-238696</v>
      </c>
      <c r="L193" s="24"/>
      <c r="M193" s="24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  <c r="IT193" s="2"/>
      <c r="IU193" s="2"/>
      <c r="IV193" s="2"/>
    </row>
    <row r="194" spans="1:256" ht="38.25" hidden="1">
      <c r="A194" s="2"/>
      <c r="B194" s="25" t="s">
        <v>236</v>
      </c>
      <c r="C194" s="57" t="s">
        <v>68</v>
      </c>
      <c r="D194" s="57" t="s">
        <v>19</v>
      </c>
      <c r="E194" s="57" t="s">
        <v>317</v>
      </c>
      <c r="F194" s="58" t="s">
        <v>12</v>
      </c>
      <c r="G194" s="23"/>
      <c r="H194" s="23"/>
      <c r="I194" s="58" t="s">
        <v>352</v>
      </c>
      <c r="J194" s="58"/>
      <c r="K194" s="59">
        <f aca="true" t="shared" si="25" ref="K194:M195">K195</f>
        <v>0</v>
      </c>
      <c r="L194" s="59">
        <f t="shared" si="25"/>
        <v>0</v>
      </c>
      <c r="M194" s="59">
        <f t="shared" si="25"/>
        <v>0</v>
      </c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  <c r="IS194" s="2"/>
      <c r="IT194" s="2"/>
      <c r="IU194" s="2"/>
      <c r="IV194" s="2"/>
    </row>
    <row r="195" spans="1:256" ht="25.5" hidden="1">
      <c r="A195" s="2"/>
      <c r="B195" s="66" t="s">
        <v>238</v>
      </c>
      <c r="C195" s="64" t="s">
        <v>68</v>
      </c>
      <c r="D195" s="64" t="s">
        <v>19</v>
      </c>
      <c r="E195" s="64" t="s">
        <v>317</v>
      </c>
      <c r="F195" s="23" t="s">
        <v>12</v>
      </c>
      <c r="G195" s="23"/>
      <c r="H195" s="23"/>
      <c r="I195" s="23" t="s">
        <v>352</v>
      </c>
      <c r="J195" s="23" t="s">
        <v>239</v>
      </c>
      <c r="K195" s="24">
        <f t="shared" si="25"/>
        <v>0</v>
      </c>
      <c r="L195" s="24">
        <f t="shared" si="25"/>
        <v>0</v>
      </c>
      <c r="M195" s="24">
        <f t="shared" si="25"/>
        <v>0</v>
      </c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  <c r="IS195" s="2"/>
      <c r="IT195" s="2"/>
      <c r="IU195" s="2"/>
      <c r="IV195" s="2"/>
    </row>
    <row r="196" spans="1:256" ht="12.75" hidden="1">
      <c r="A196" s="2"/>
      <c r="B196" s="66" t="s">
        <v>240</v>
      </c>
      <c r="C196" s="64" t="s">
        <v>68</v>
      </c>
      <c r="D196" s="64" t="s">
        <v>19</v>
      </c>
      <c r="E196" s="64" t="s">
        <v>317</v>
      </c>
      <c r="F196" s="23" t="s">
        <v>12</v>
      </c>
      <c r="G196" s="23"/>
      <c r="H196" s="23"/>
      <c r="I196" s="23" t="s">
        <v>352</v>
      </c>
      <c r="J196" s="23" t="s">
        <v>241</v>
      </c>
      <c r="K196" s="24"/>
      <c r="L196" s="24">
        <v>0</v>
      </c>
      <c r="M196" s="24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  <c r="IR196" s="2"/>
      <c r="IS196" s="2"/>
      <c r="IT196" s="2"/>
      <c r="IU196" s="2"/>
      <c r="IV196" s="2"/>
    </row>
    <row r="197" spans="1:256" ht="32.25" customHeight="1" hidden="1">
      <c r="A197" s="2"/>
      <c r="B197" s="4" t="s">
        <v>248</v>
      </c>
      <c r="C197" s="57" t="s">
        <v>68</v>
      </c>
      <c r="D197" s="57" t="s">
        <v>19</v>
      </c>
      <c r="E197" s="57" t="s">
        <v>317</v>
      </c>
      <c r="F197" s="58" t="s">
        <v>12</v>
      </c>
      <c r="G197" s="23"/>
      <c r="H197" s="23"/>
      <c r="I197" s="58" t="s">
        <v>353</v>
      </c>
      <c r="J197" s="58"/>
      <c r="K197" s="59">
        <f aca="true" t="shared" si="26" ref="K197:M198">K198</f>
        <v>0</v>
      </c>
      <c r="L197" s="59">
        <f t="shared" si="26"/>
        <v>0</v>
      </c>
      <c r="M197" s="59">
        <f t="shared" si="26"/>
        <v>0</v>
      </c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  <c r="IS197" s="2"/>
      <c r="IT197" s="2"/>
      <c r="IU197" s="2"/>
      <c r="IV197" s="2"/>
    </row>
    <row r="198" spans="1:256" ht="25.5" hidden="1">
      <c r="A198" s="2"/>
      <c r="B198" s="66" t="s">
        <v>238</v>
      </c>
      <c r="C198" s="64" t="s">
        <v>68</v>
      </c>
      <c r="D198" s="64" t="s">
        <v>19</v>
      </c>
      <c r="E198" s="64" t="s">
        <v>317</v>
      </c>
      <c r="F198" s="23" t="s">
        <v>12</v>
      </c>
      <c r="G198" s="23"/>
      <c r="H198" s="23"/>
      <c r="I198" s="23" t="s">
        <v>353</v>
      </c>
      <c r="J198" s="23" t="s">
        <v>239</v>
      </c>
      <c r="K198" s="24">
        <f t="shared" si="26"/>
        <v>0</v>
      </c>
      <c r="L198" s="24">
        <f t="shared" si="26"/>
        <v>0</v>
      </c>
      <c r="M198" s="24">
        <f t="shared" si="26"/>
        <v>0</v>
      </c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  <c r="IR198" s="2"/>
      <c r="IS198" s="2"/>
      <c r="IT198" s="2"/>
      <c r="IU198" s="2"/>
      <c r="IV198" s="2"/>
    </row>
    <row r="199" spans="1:256" ht="12.75" hidden="1">
      <c r="A199" s="2"/>
      <c r="B199" s="66" t="s">
        <v>240</v>
      </c>
      <c r="C199" s="64" t="s">
        <v>68</v>
      </c>
      <c r="D199" s="64" t="s">
        <v>19</v>
      </c>
      <c r="E199" s="64" t="s">
        <v>317</v>
      </c>
      <c r="F199" s="23" t="s">
        <v>12</v>
      </c>
      <c r="G199" s="23"/>
      <c r="H199" s="23"/>
      <c r="I199" s="23" t="s">
        <v>353</v>
      </c>
      <c r="J199" s="23" t="s">
        <v>241</v>
      </c>
      <c r="K199" s="24"/>
      <c r="L199" s="24"/>
      <c r="M199" s="24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  <c r="IS199" s="2"/>
      <c r="IT199" s="2"/>
      <c r="IU199" s="2"/>
      <c r="IV199" s="2"/>
    </row>
    <row r="200" spans="1:256" ht="18.75" customHeight="1" hidden="1">
      <c r="A200" s="2"/>
      <c r="B200" s="255" t="s">
        <v>733</v>
      </c>
      <c r="C200" s="69" t="s">
        <v>68</v>
      </c>
      <c r="D200" s="69" t="s">
        <v>19</v>
      </c>
      <c r="E200" s="69" t="s">
        <v>317</v>
      </c>
      <c r="F200" s="30" t="s">
        <v>12</v>
      </c>
      <c r="G200" s="32"/>
      <c r="H200" s="32"/>
      <c r="I200" s="61" t="s">
        <v>734</v>
      </c>
      <c r="J200" s="30"/>
      <c r="K200" s="59">
        <f>K201</f>
        <v>0</v>
      </c>
      <c r="L200" s="24"/>
      <c r="M200" s="24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  <c r="IS200" s="2"/>
      <c r="IT200" s="2"/>
      <c r="IU200" s="2"/>
      <c r="IV200" s="2"/>
    </row>
    <row r="201" spans="1:256" ht="25.5" hidden="1">
      <c r="A201" s="2"/>
      <c r="B201" s="11" t="s">
        <v>42</v>
      </c>
      <c r="C201" s="67" t="s">
        <v>68</v>
      </c>
      <c r="D201" s="67" t="s">
        <v>19</v>
      </c>
      <c r="E201" s="67" t="s">
        <v>317</v>
      </c>
      <c r="F201" s="32" t="s">
        <v>12</v>
      </c>
      <c r="G201" s="32"/>
      <c r="H201" s="32"/>
      <c r="I201" s="65" t="s">
        <v>734</v>
      </c>
      <c r="J201" s="32" t="s">
        <v>43</v>
      </c>
      <c r="K201" s="24">
        <f>K202</f>
        <v>0</v>
      </c>
      <c r="L201" s="24"/>
      <c r="M201" s="24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  <c r="IS201" s="2"/>
      <c r="IT201" s="2"/>
      <c r="IU201" s="2"/>
      <c r="IV201" s="2"/>
    </row>
    <row r="202" spans="1:256" ht="25.5" hidden="1">
      <c r="A202" s="2"/>
      <c r="B202" s="11" t="s">
        <v>44</v>
      </c>
      <c r="C202" s="67" t="s">
        <v>68</v>
      </c>
      <c r="D202" s="67" t="s">
        <v>19</v>
      </c>
      <c r="E202" s="67" t="s">
        <v>317</v>
      </c>
      <c r="F202" s="32" t="s">
        <v>12</v>
      </c>
      <c r="G202" s="32"/>
      <c r="H202" s="32"/>
      <c r="I202" s="65" t="s">
        <v>734</v>
      </c>
      <c r="J202" s="32" t="s">
        <v>723</v>
      </c>
      <c r="K202" s="24"/>
      <c r="L202" s="24"/>
      <c r="M202" s="24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  <c r="IR202" s="2"/>
      <c r="IS202" s="2"/>
      <c r="IT202" s="2"/>
      <c r="IU202" s="2"/>
      <c r="IV202" s="2"/>
    </row>
    <row r="203" spans="1:256" ht="25.5" hidden="1">
      <c r="A203" s="2"/>
      <c r="B203" s="34" t="s">
        <v>720</v>
      </c>
      <c r="C203" s="57" t="s">
        <v>68</v>
      </c>
      <c r="D203" s="57" t="s">
        <v>19</v>
      </c>
      <c r="E203" s="57" t="s">
        <v>317</v>
      </c>
      <c r="F203" s="58" t="s">
        <v>12</v>
      </c>
      <c r="G203" s="23"/>
      <c r="H203" s="23"/>
      <c r="I203" s="58" t="s">
        <v>725</v>
      </c>
      <c r="J203" s="58"/>
      <c r="K203" s="59">
        <f>K204</f>
        <v>0</v>
      </c>
      <c r="L203" s="24"/>
      <c r="M203" s="24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  <c r="IS203" s="2"/>
      <c r="IT203" s="2"/>
      <c r="IU203" s="2"/>
      <c r="IV203" s="2"/>
    </row>
    <row r="204" spans="1:256" ht="25.5" hidden="1">
      <c r="A204" s="2"/>
      <c r="B204" s="11" t="s">
        <v>42</v>
      </c>
      <c r="C204" s="64" t="s">
        <v>68</v>
      </c>
      <c r="D204" s="64" t="s">
        <v>19</v>
      </c>
      <c r="E204" s="64" t="s">
        <v>317</v>
      </c>
      <c r="F204" s="23" t="s">
        <v>12</v>
      </c>
      <c r="G204" s="23"/>
      <c r="H204" s="23"/>
      <c r="I204" s="23" t="s">
        <v>725</v>
      </c>
      <c r="J204" s="23" t="s">
        <v>43</v>
      </c>
      <c r="K204" s="24">
        <f>K205</f>
        <v>0</v>
      </c>
      <c r="L204" s="24"/>
      <c r="M204" s="24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  <c r="IS204" s="2"/>
      <c r="IT204" s="2"/>
      <c r="IU204" s="2"/>
      <c r="IV204" s="2"/>
    </row>
    <row r="205" spans="1:256" ht="25.5" hidden="1">
      <c r="A205" s="2"/>
      <c r="B205" s="11" t="s">
        <v>44</v>
      </c>
      <c r="C205" s="64" t="s">
        <v>68</v>
      </c>
      <c r="D205" s="64" t="s">
        <v>19</v>
      </c>
      <c r="E205" s="64" t="s">
        <v>317</v>
      </c>
      <c r="F205" s="23" t="s">
        <v>12</v>
      </c>
      <c r="G205" s="23"/>
      <c r="H205" s="23"/>
      <c r="I205" s="23" t="s">
        <v>725</v>
      </c>
      <c r="J205" s="23" t="s">
        <v>45</v>
      </c>
      <c r="K205" s="24"/>
      <c r="L205" s="24"/>
      <c r="M205" s="24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  <c r="IP205" s="2"/>
      <c r="IQ205" s="2"/>
      <c r="IR205" s="2"/>
      <c r="IS205" s="2"/>
      <c r="IT205" s="2"/>
      <c r="IU205" s="2"/>
      <c r="IV205" s="2"/>
    </row>
    <row r="206" spans="1:256" ht="51">
      <c r="A206" s="2"/>
      <c r="B206" s="19" t="s">
        <v>730</v>
      </c>
      <c r="C206" s="57" t="s">
        <v>68</v>
      </c>
      <c r="D206" s="57" t="s">
        <v>19</v>
      </c>
      <c r="E206" s="57" t="s">
        <v>317</v>
      </c>
      <c r="F206" s="58" t="s">
        <v>12</v>
      </c>
      <c r="G206" s="58"/>
      <c r="H206" s="58"/>
      <c r="I206" s="58" t="s">
        <v>738</v>
      </c>
      <c r="J206" s="58"/>
      <c r="K206" s="59">
        <f>K207</f>
        <v>3250</v>
      </c>
      <c r="L206" s="24"/>
      <c r="M206" s="24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  <c r="IR206" s="2"/>
      <c r="IS206" s="2"/>
      <c r="IT206" s="2"/>
      <c r="IU206" s="2"/>
      <c r="IV206" s="2"/>
    </row>
    <row r="207" spans="1:256" ht="31.5" customHeight="1">
      <c r="A207" s="2"/>
      <c r="B207" s="15" t="s">
        <v>56</v>
      </c>
      <c r="C207" s="64" t="s">
        <v>68</v>
      </c>
      <c r="D207" s="64" t="s">
        <v>19</v>
      </c>
      <c r="E207" s="64" t="s">
        <v>317</v>
      </c>
      <c r="F207" s="23" t="s">
        <v>12</v>
      </c>
      <c r="G207" s="23"/>
      <c r="H207" s="23"/>
      <c r="I207" s="23" t="s">
        <v>738</v>
      </c>
      <c r="J207" s="23" t="s">
        <v>57</v>
      </c>
      <c r="K207" s="24">
        <f>K208</f>
        <v>3250</v>
      </c>
      <c r="L207" s="24"/>
      <c r="M207" s="24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  <c r="IP207" s="2"/>
      <c r="IQ207" s="2"/>
      <c r="IR207" s="2"/>
      <c r="IS207" s="2"/>
      <c r="IT207" s="2"/>
      <c r="IU207" s="2"/>
      <c r="IV207" s="2"/>
    </row>
    <row r="208" spans="1:256" ht="18" customHeight="1">
      <c r="A208" s="2"/>
      <c r="B208" s="20" t="s">
        <v>58</v>
      </c>
      <c r="C208" s="64" t="s">
        <v>68</v>
      </c>
      <c r="D208" s="64" t="s">
        <v>19</v>
      </c>
      <c r="E208" s="64" t="s">
        <v>317</v>
      </c>
      <c r="F208" s="23" t="s">
        <v>12</v>
      </c>
      <c r="G208" s="23"/>
      <c r="H208" s="23"/>
      <c r="I208" s="23" t="s">
        <v>738</v>
      </c>
      <c r="J208" s="23" t="s">
        <v>59</v>
      </c>
      <c r="K208" s="24">
        <v>3250</v>
      </c>
      <c r="L208" s="24"/>
      <c r="M208" s="24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  <c r="II208" s="2"/>
      <c r="IJ208" s="2"/>
      <c r="IK208" s="2"/>
      <c r="IL208" s="2"/>
      <c r="IM208" s="2"/>
      <c r="IN208" s="2"/>
      <c r="IO208" s="2"/>
      <c r="IP208" s="2"/>
      <c r="IQ208" s="2"/>
      <c r="IR208" s="2"/>
      <c r="IS208" s="2"/>
      <c r="IT208" s="2"/>
      <c r="IU208" s="2"/>
      <c r="IV208" s="2"/>
    </row>
    <row r="209" spans="1:256" ht="38.25" hidden="1">
      <c r="A209" s="2"/>
      <c r="B209" s="25" t="s">
        <v>694</v>
      </c>
      <c r="C209" s="57" t="s">
        <v>68</v>
      </c>
      <c r="D209" s="57" t="s">
        <v>19</v>
      </c>
      <c r="E209" s="57" t="s">
        <v>317</v>
      </c>
      <c r="F209" s="58" t="s">
        <v>12</v>
      </c>
      <c r="G209" s="23"/>
      <c r="H209" s="23"/>
      <c r="I209" s="58" t="s">
        <v>742</v>
      </c>
      <c r="J209" s="58"/>
      <c r="K209" s="59">
        <f>K210</f>
        <v>0</v>
      </c>
      <c r="L209" s="24"/>
      <c r="M209" s="24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  <c r="IP209" s="2"/>
      <c r="IQ209" s="2"/>
      <c r="IR209" s="2"/>
      <c r="IS209" s="2"/>
      <c r="IT209" s="2"/>
      <c r="IU209" s="2"/>
      <c r="IV209" s="2"/>
    </row>
    <row r="210" spans="1:256" ht="25.5" hidden="1">
      <c r="A210" s="2"/>
      <c r="B210" s="15" t="s">
        <v>56</v>
      </c>
      <c r="C210" s="64" t="s">
        <v>68</v>
      </c>
      <c r="D210" s="64" t="s">
        <v>19</v>
      </c>
      <c r="E210" s="64" t="s">
        <v>317</v>
      </c>
      <c r="F210" s="23" t="s">
        <v>12</v>
      </c>
      <c r="G210" s="23"/>
      <c r="H210" s="23"/>
      <c r="I210" s="23" t="s">
        <v>742</v>
      </c>
      <c r="J210" s="23" t="s">
        <v>57</v>
      </c>
      <c r="K210" s="24">
        <f>K211</f>
        <v>0</v>
      </c>
      <c r="L210" s="24"/>
      <c r="M210" s="24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  <c r="IJ210" s="2"/>
      <c r="IK210" s="2"/>
      <c r="IL210" s="2"/>
      <c r="IM210" s="2"/>
      <c r="IN210" s="2"/>
      <c r="IO210" s="2"/>
      <c r="IP210" s="2"/>
      <c r="IQ210" s="2"/>
      <c r="IR210" s="2"/>
      <c r="IS210" s="2"/>
      <c r="IT210" s="2"/>
      <c r="IU210" s="2"/>
      <c r="IV210" s="2"/>
    </row>
    <row r="211" spans="1:256" ht="12.75" hidden="1">
      <c r="A211" s="2"/>
      <c r="B211" s="20" t="s">
        <v>58</v>
      </c>
      <c r="C211" s="64" t="s">
        <v>68</v>
      </c>
      <c r="D211" s="64" t="s">
        <v>19</v>
      </c>
      <c r="E211" s="64" t="s">
        <v>317</v>
      </c>
      <c r="F211" s="23" t="s">
        <v>12</v>
      </c>
      <c r="G211" s="23"/>
      <c r="H211" s="23"/>
      <c r="I211" s="23" t="s">
        <v>742</v>
      </c>
      <c r="J211" s="23" t="s">
        <v>59</v>
      </c>
      <c r="K211" s="24"/>
      <c r="L211" s="24"/>
      <c r="M211" s="24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  <c r="IF211" s="2"/>
      <c r="IG211" s="2"/>
      <c r="IH211" s="2"/>
      <c r="II211" s="2"/>
      <c r="IJ211" s="2"/>
      <c r="IK211" s="2"/>
      <c r="IL211" s="2"/>
      <c r="IM211" s="2"/>
      <c r="IN211" s="2"/>
      <c r="IO211" s="2"/>
      <c r="IP211" s="2"/>
      <c r="IQ211" s="2"/>
      <c r="IR211" s="2"/>
      <c r="IS211" s="2"/>
      <c r="IT211" s="2"/>
      <c r="IU211" s="2"/>
      <c r="IV211" s="2"/>
    </row>
    <row r="212" spans="1:256" ht="12.75" hidden="1">
      <c r="A212" s="2"/>
      <c r="B212" s="19" t="s">
        <v>697</v>
      </c>
      <c r="C212" s="57" t="s">
        <v>68</v>
      </c>
      <c r="D212" s="57" t="s">
        <v>19</v>
      </c>
      <c r="E212" s="57" t="s">
        <v>317</v>
      </c>
      <c r="F212" s="58" t="s">
        <v>12</v>
      </c>
      <c r="G212" s="23"/>
      <c r="H212" s="23"/>
      <c r="I212" s="58" t="s">
        <v>743</v>
      </c>
      <c r="J212" s="58"/>
      <c r="K212" s="59">
        <f>K213</f>
        <v>0</v>
      </c>
      <c r="L212" s="24"/>
      <c r="M212" s="24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  <c r="IQ212" s="2"/>
      <c r="IR212" s="2"/>
      <c r="IS212" s="2"/>
      <c r="IT212" s="2"/>
      <c r="IU212" s="2"/>
      <c r="IV212" s="2"/>
    </row>
    <row r="213" spans="1:256" ht="25.5" hidden="1">
      <c r="A213" s="2"/>
      <c r="B213" s="15" t="s">
        <v>56</v>
      </c>
      <c r="C213" s="64" t="s">
        <v>68</v>
      </c>
      <c r="D213" s="64" t="s">
        <v>19</v>
      </c>
      <c r="E213" s="64" t="s">
        <v>317</v>
      </c>
      <c r="F213" s="23" t="s">
        <v>12</v>
      </c>
      <c r="G213" s="23"/>
      <c r="H213" s="23"/>
      <c r="I213" s="23" t="s">
        <v>743</v>
      </c>
      <c r="J213" s="23" t="s">
        <v>57</v>
      </c>
      <c r="K213" s="24">
        <f>K214</f>
        <v>0</v>
      </c>
      <c r="L213" s="24"/>
      <c r="M213" s="24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  <c r="IP213" s="2"/>
      <c r="IQ213" s="2"/>
      <c r="IR213" s="2"/>
      <c r="IS213" s="2"/>
      <c r="IT213" s="2"/>
      <c r="IU213" s="2"/>
      <c r="IV213" s="2"/>
    </row>
    <row r="214" spans="1:256" ht="12.75" hidden="1">
      <c r="A214" s="2"/>
      <c r="B214" s="20" t="s">
        <v>58</v>
      </c>
      <c r="C214" s="64" t="s">
        <v>68</v>
      </c>
      <c r="D214" s="64" t="s">
        <v>19</v>
      </c>
      <c r="E214" s="64" t="s">
        <v>317</v>
      </c>
      <c r="F214" s="23" t="s">
        <v>12</v>
      </c>
      <c r="G214" s="23"/>
      <c r="H214" s="23"/>
      <c r="I214" s="23" t="s">
        <v>743</v>
      </c>
      <c r="J214" s="23" t="s">
        <v>59</v>
      </c>
      <c r="K214" s="24"/>
      <c r="L214" s="24"/>
      <c r="M214" s="24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  <c r="IQ214" s="2"/>
      <c r="IR214" s="2"/>
      <c r="IS214" s="2"/>
      <c r="IT214" s="2"/>
      <c r="IU214" s="2"/>
      <c r="IV214" s="2"/>
    </row>
    <row r="215" spans="1:256" ht="25.5" hidden="1">
      <c r="A215" s="2"/>
      <c r="B215" s="4" t="s">
        <v>691</v>
      </c>
      <c r="C215" s="57" t="s">
        <v>68</v>
      </c>
      <c r="D215" s="57" t="s">
        <v>19</v>
      </c>
      <c r="E215" s="57" t="s">
        <v>317</v>
      </c>
      <c r="F215" s="58" t="s">
        <v>12</v>
      </c>
      <c r="G215" s="23"/>
      <c r="H215" s="23"/>
      <c r="I215" s="58" t="s">
        <v>727</v>
      </c>
      <c r="J215" s="58"/>
      <c r="K215" s="59">
        <f>K216</f>
        <v>0</v>
      </c>
      <c r="L215" s="24"/>
      <c r="M215" s="24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2"/>
      <c r="IQ215" s="2"/>
      <c r="IR215" s="2"/>
      <c r="IS215" s="2"/>
      <c r="IT215" s="2"/>
      <c r="IU215" s="2"/>
      <c r="IV215" s="2"/>
    </row>
    <row r="216" spans="1:256" ht="25.5" hidden="1">
      <c r="A216" s="2"/>
      <c r="B216" s="15" t="s">
        <v>56</v>
      </c>
      <c r="C216" s="64" t="s">
        <v>68</v>
      </c>
      <c r="D216" s="64" t="s">
        <v>19</v>
      </c>
      <c r="E216" s="64" t="s">
        <v>317</v>
      </c>
      <c r="F216" s="23" t="s">
        <v>12</v>
      </c>
      <c r="G216" s="23"/>
      <c r="H216" s="23"/>
      <c r="I216" s="23" t="s">
        <v>727</v>
      </c>
      <c r="J216" s="23" t="s">
        <v>57</v>
      </c>
      <c r="K216" s="24">
        <f>K217</f>
        <v>0</v>
      </c>
      <c r="L216" s="24"/>
      <c r="M216" s="24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  <c r="IS216" s="2"/>
      <c r="IT216" s="2"/>
      <c r="IU216" s="2"/>
      <c r="IV216" s="2"/>
    </row>
    <row r="217" spans="1:256" ht="12.75" hidden="1">
      <c r="A217" s="2"/>
      <c r="B217" s="20" t="s">
        <v>58</v>
      </c>
      <c r="C217" s="64" t="s">
        <v>68</v>
      </c>
      <c r="D217" s="64" t="s">
        <v>19</v>
      </c>
      <c r="E217" s="64" t="s">
        <v>317</v>
      </c>
      <c r="F217" s="23" t="s">
        <v>12</v>
      </c>
      <c r="G217" s="23"/>
      <c r="H217" s="23"/>
      <c r="I217" s="23" t="s">
        <v>727</v>
      </c>
      <c r="J217" s="23" t="s">
        <v>59</v>
      </c>
      <c r="K217" s="24"/>
      <c r="L217" s="24"/>
      <c r="M217" s="24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  <c r="IS217" s="2"/>
      <c r="IT217" s="2"/>
      <c r="IU217" s="2"/>
      <c r="IV217" s="2"/>
    </row>
    <row r="218" spans="1:256" ht="31.5" customHeight="1" hidden="1">
      <c r="A218" s="2"/>
      <c r="B218" s="79" t="s">
        <v>354</v>
      </c>
      <c r="C218" s="57" t="s">
        <v>68</v>
      </c>
      <c r="D218" s="57" t="s">
        <v>19</v>
      </c>
      <c r="E218" s="57" t="s">
        <v>135</v>
      </c>
      <c r="F218" s="58" t="s">
        <v>12</v>
      </c>
      <c r="G218" s="58"/>
      <c r="H218" s="58"/>
      <c r="I218" s="58" t="s">
        <v>355</v>
      </c>
      <c r="J218" s="58"/>
      <c r="K218" s="59">
        <f aca="true" t="shared" si="27" ref="K218:M219">K219</f>
        <v>0</v>
      </c>
      <c r="L218" s="59">
        <f t="shared" si="27"/>
        <v>0</v>
      </c>
      <c r="M218" s="59">
        <f t="shared" si="27"/>
        <v>0</v>
      </c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  <c r="IS218" s="2"/>
      <c r="IT218" s="2"/>
      <c r="IU218" s="2"/>
      <c r="IV218" s="2"/>
    </row>
    <row r="219" spans="1:256" ht="25.5" hidden="1">
      <c r="A219" s="2"/>
      <c r="B219" s="15" t="s">
        <v>56</v>
      </c>
      <c r="C219" s="64" t="s">
        <v>68</v>
      </c>
      <c r="D219" s="64" t="s">
        <v>19</v>
      </c>
      <c r="E219" s="64" t="s">
        <v>135</v>
      </c>
      <c r="F219" s="23" t="s">
        <v>12</v>
      </c>
      <c r="G219" s="23"/>
      <c r="H219" s="23"/>
      <c r="I219" s="23" t="s">
        <v>355</v>
      </c>
      <c r="J219" s="23" t="s">
        <v>57</v>
      </c>
      <c r="K219" s="24">
        <f t="shared" si="27"/>
        <v>0</v>
      </c>
      <c r="L219" s="24">
        <f t="shared" si="27"/>
        <v>0</v>
      </c>
      <c r="M219" s="24">
        <f t="shared" si="27"/>
        <v>0</v>
      </c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  <c r="IT219" s="2"/>
      <c r="IU219" s="2"/>
      <c r="IV219" s="2"/>
    </row>
    <row r="220" spans="1:256" ht="25.5" hidden="1">
      <c r="A220" s="2"/>
      <c r="B220" s="15" t="s">
        <v>226</v>
      </c>
      <c r="C220" s="64" t="s">
        <v>68</v>
      </c>
      <c r="D220" s="64" t="s">
        <v>19</v>
      </c>
      <c r="E220" s="64" t="s">
        <v>135</v>
      </c>
      <c r="F220" s="23" t="s">
        <v>12</v>
      </c>
      <c r="G220" s="23"/>
      <c r="H220" s="23"/>
      <c r="I220" s="23" t="s">
        <v>355</v>
      </c>
      <c r="J220" s="23" t="s">
        <v>227</v>
      </c>
      <c r="K220" s="24"/>
      <c r="L220" s="24"/>
      <c r="M220" s="24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  <c r="IQ220" s="2"/>
      <c r="IR220" s="2"/>
      <c r="IS220" s="2"/>
      <c r="IT220" s="2"/>
      <c r="IU220" s="2"/>
      <c r="IV220" s="2"/>
    </row>
    <row r="221" spans="1:256" ht="27.75" customHeight="1" hidden="1">
      <c r="A221" s="2"/>
      <c r="B221" s="22" t="s">
        <v>356</v>
      </c>
      <c r="C221" s="57" t="s">
        <v>68</v>
      </c>
      <c r="D221" s="57" t="s">
        <v>19</v>
      </c>
      <c r="E221" s="57" t="s">
        <v>135</v>
      </c>
      <c r="F221" s="58"/>
      <c r="G221" s="58"/>
      <c r="H221" s="58"/>
      <c r="I221" s="58"/>
      <c r="J221" s="58"/>
      <c r="K221" s="59">
        <f>K246+K237+K225+K240+K231+K234+K222+K243+K228+K249</f>
        <v>-2000</v>
      </c>
      <c r="L221" s="59">
        <f>L246+L237+L225+L240+L231+L234+L222+L243+L228+L249</f>
        <v>0</v>
      </c>
      <c r="M221" s="59">
        <f>M246+M237+M225+M240+M231+M234+M222+M243+M228+M249</f>
        <v>0</v>
      </c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  <c r="IP221" s="2"/>
      <c r="IQ221" s="2"/>
      <c r="IR221" s="2"/>
      <c r="IS221" s="2"/>
      <c r="IT221" s="2"/>
      <c r="IU221" s="2"/>
      <c r="IV221" s="2"/>
    </row>
    <row r="222" spans="1:256" ht="25.5" hidden="1">
      <c r="A222" s="2"/>
      <c r="B222" s="4" t="s">
        <v>292</v>
      </c>
      <c r="C222" s="57" t="s">
        <v>68</v>
      </c>
      <c r="D222" s="57" t="s">
        <v>19</v>
      </c>
      <c r="E222" s="57" t="s">
        <v>135</v>
      </c>
      <c r="F222" s="58" t="s">
        <v>12</v>
      </c>
      <c r="G222" s="58"/>
      <c r="H222" s="58"/>
      <c r="I222" s="58" t="s">
        <v>357</v>
      </c>
      <c r="J222" s="58"/>
      <c r="K222" s="59">
        <f aca="true" t="shared" si="28" ref="K222:M223">K223</f>
        <v>0</v>
      </c>
      <c r="L222" s="59">
        <f t="shared" si="28"/>
        <v>0</v>
      </c>
      <c r="M222" s="59">
        <f t="shared" si="28"/>
        <v>0</v>
      </c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  <c r="IP222" s="2"/>
      <c r="IQ222" s="2"/>
      <c r="IR222" s="2"/>
      <c r="IS222" s="2"/>
      <c r="IT222" s="2"/>
      <c r="IU222" s="2"/>
      <c r="IV222" s="2"/>
    </row>
    <row r="223" spans="1:256" ht="25.5" hidden="1">
      <c r="A223" s="2"/>
      <c r="B223" s="66" t="s">
        <v>42</v>
      </c>
      <c r="C223" s="64" t="s">
        <v>68</v>
      </c>
      <c r="D223" s="64" t="s">
        <v>19</v>
      </c>
      <c r="E223" s="64" t="s">
        <v>135</v>
      </c>
      <c r="F223" s="23" t="s">
        <v>12</v>
      </c>
      <c r="G223" s="23"/>
      <c r="H223" s="23"/>
      <c r="I223" s="23" t="s">
        <v>357</v>
      </c>
      <c r="J223" s="23" t="s">
        <v>43</v>
      </c>
      <c r="K223" s="24">
        <f t="shared" si="28"/>
        <v>0</v>
      </c>
      <c r="L223" s="24">
        <f t="shared" si="28"/>
        <v>0</v>
      </c>
      <c r="M223" s="24">
        <f t="shared" si="28"/>
        <v>0</v>
      </c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  <c r="II223" s="2"/>
      <c r="IJ223" s="2"/>
      <c r="IK223" s="2"/>
      <c r="IL223" s="2"/>
      <c r="IM223" s="2"/>
      <c r="IN223" s="2"/>
      <c r="IO223" s="2"/>
      <c r="IP223" s="2"/>
      <c r="IQ223" s="2"/>
      <c r="IR223" s="2"/>
      <c r="IS223" s="2"/>
      <c r="IT223" s="2"/>
      <c r="IU223" s="2"/>
      <c r="IV223" s="2"/>
    </row>
    <row r="224" spans="1:256" ht="25.5" hidden="1">
      <c r="A224" s="2"/>
      <c r="B224" s="66" t="s">
        <v>44</v>
      </c>
      <c r="C224" s="64" t="s">
        <v>68</v>
      </c>
      <c r="D224" s="64" t="s">
        <v>19</v>
      </c>
      <c r="E224" s="64" t="s">
        <v>135</v>
      </c>
      <c r="F224" s="23" t="s">
        <v>12</v>
      </c>
      <c r="G224" s="23"/>
      <c r="H224" s="23"/>
      <c r="I224" s="23" t="s">
        <v>357</v>
      </c>
      <c r="J224" s="23" t="s">
        <v>45</v>
      </c>
      <c r="K224" s="24"/>
      <c r="L224" s="24"/>
      <c r="M224" s="24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  <c r="II224" s="2"/>
      <c r="IJ224" s="2"/>
      <c r="IK224" s="2"/>
      <c r="IL224" s="2"/>
      <c r="IM224" s="2"/>
      <c r="IN224" s="2"/>
      <c r="IO224" s="2"/>
      <c r="IP224" s="2"/>
      <c r="IQ224" s="2"/>
      <c r="IR224" s="2"/>
      <c r="IS224" s="2"/>
      <c r="IT224" s="2"/>
      <c r="IU224" s="2"/>
      <c r="IV224" s="2"/>
    </row>
    <row r="225" spans="1:256" ht="25.5" hidden="1">
      <c r="A225" s="2"/>
      <c r="B225" s="4" t="s">
        <v>195</v>
      </c>
      <c r="C225" s="57" t="s">
        <v>68</v>
      </c>
      <c r="D225" s="57" t="s">
        <v>19</v>
      </c>
      <c r="E225" s="57" t="s">
        <v>135</v>
      </c>
      <c r="F225" s="58" t="s">
        <v>12</v>
      </c>
      <c r="G225" s="58"/>
      <c r="H225" s="58"/>
      <c r="I225" s="58" t="s">
        <v>358</v>
      </c>
      <c r="J225" s="58"/>
      <c r="K225" s="59">
        <f aca="true" t="shared" si="29" ref="K225:M226">K226</f>
        <v>0</v>
      </c>
      <c r="L225" s="59">
        <f t="shared" si="29"/>
        <v>0</v>
      </c>
      <c r="M225" s="59">
        <f t="shared" si="29"/>
        <v>0</v>
      </c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  <c r="IJ225" s="2"/>
      <c r="IK225" s="2"/>
      <c r="IL225" s="2"/>
      <c r="IM225" s="2"/>
      <c r="IN225" s="2"/>
      <c r="IO225" s="2"/>
      <c r="IP225" s="2"/>
      <c r="IQ225" s="2"/>
      <c r="IR225" s="2"/>
      <c r="IS225" s="2"/>
      <c r="IT225" s="2"/>
      <c r="IU225" s="2"/>
      <c r="IV225" s="2"/>
    </row>
    <row r="226" spans="1:256" ht="25.5" hidden="1">
      <c r="A226" s="2"/>
      <c r="B226" s="66" t="s">
        <v>42</v>
      </c>
      <c r="C226" s="64" t="s">
        <v>68</v>
      </c>
      <c r="D226" s="64" t="s">
        <v>19</v>
      </c>
      <c r="E226" s="57" t="s">
        <v>135</v>
      </c>
      <c r="F226" s="23" t="s">
        <v>12</v>
      </c>
      <c r="G226" s="23"/>
      <c r="H226" s="23"/>
      <c r="I226" s="23" t="s">
        <v>358</v>
      </c>
      <c r="J226" s="23" t="s">
        <v>43</v>
      </c>
      <c r="K226" s="24">
        <f t="shared" si="29"/>
        <v>0</v>
      </c>
      <c r="L226" s="24">
        <f>L227</f>
        <v>0</v>
      </c>
      <c r="M226" s="24">
        <f t="shared" si="29"/>
        <v>0</v>
      </c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  <c r="IP226" s="2"/>
      <c r="IQ226" s="2"/>
      <c r="IR226" s="2"/>
      <c r="IS226" s="2"/>
      <c r="IT226" s="2"/>
      <c r="IU226" s="2"/>
      <c r="IV226" s="2"/>
    </row>
    <row r="227" spans="1:256" ht="25.5" hidden="1">
      <c r="A227" s="2"/>
      <c r="B227" s="66" t="s">
        <v>44</v>
      </c>
      <c r="C227" s="64" t="s">
        <v>68</v>
      </c>
      <c r="D227" s="64" t="s">
        <v>19</v>
      </c>
      <c r="E227" s="57" t="s">
        <v>135</v>
      </c>
      <c r="F227" s="23" t="s">
        <v>12</v>
      </c>
      <c r="G227" s="23"/>
      <c r="H227" s="23"/>
      <c r="I227" s="23" t="s">
        <v>358</v>
      </c>
      <c r="J227" s="23" t="s">
        <v>45</v>
      </c>
      <c r="K227" s="24"/>
      <c r="L227" s="24"/>
      <c r="M227" s="24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  <c r="IL227" s="2"/>
      <c r="IM227" s="2"/>
      <c r="IN227" s="2"/>
      <c r="IO227" s="2"/>
      <c r="IP227" s="2"/>
      <c r="IQ227" s="2"/>
      <c r="IR227" s="2"/>
      <c r="IS227" s="2"/>
      <c r="IT227" s="2"/>
      <c r="IU227" s="2"/>
      <c r="IV227" s="2"/>
    </row>
    <row r="228" spans="1:256" ht="49.5" customHeight="1" hidden="1">
      <c r="A228" s="2"/>
      <c r="B228" s="4" t="s">
        <v>197</v>
      </c>
      <c r="C228" s="57" t="s">
        <v>68</v>
      </c>
      <c r="D228" s="57" t="s">
        <v>19</v>
      </c>
      <c r="E228" s="57" t="s">
        <v>135</v>
      </c>
      <c r="F228" s="58" t="s">
        <v>12</v>
      </c>
      <c r="G228" s="58"/>
      <c r="H228" s="58"/>
      <c r="I228" s="58" t="s">
        <v>359</v>
      </c>
      <c r="J228" s="58"/>
      <c r="K228" s="59">
        <f aca="true" t="shared" si="30" ref="K228:M229">K229</f>
        <v>0</v>
      </c>
      <c r="L228" s="59">
        <f t="shared" si="30"/>
        <v>0</v>
      </c>
      <c r="M228" s="59">
        <f t="shared" si="30"/>
        <v>0</v>
      </c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  <c r="IL228" s="2"/>
      <c r="IM228" s="2"/>
      <c r="IN228" s="2"/>
      <c r="IO228" s="2"/>
      <c r="IP228" s="2"/>
      <c r="IQ228" s="2"/>
      <c r="IR228" s="2"/>
      <c r="IS228" s="2"/>
      <c r="IT228" s="2"/>
      <c r="IU228" s="2"/>
      <c r="IV228" s="2"/>
    </row>
    <row r="229" spans="1:256" ht="25.5" hidden="1">
      <c r="A229" s="2"/>
      <c r="B229" s="66" t="s">
        <v>42</v>
      </c>
      <c r="C229" s="64" t="s">
        <v>68</v>
      </c>
      <c r="D229" s="64" t="s">
        <v>19</v>
      </c>
      <c r="E229" s="64" t="s">
        <v>135</v>
      </c>
      <c r="F229" s="23" t="s">
        <v>12</v>
      </c>
      <c r="G229" s="23"/>
      <c r="H229" s="23"/>
      <c r="I229" s="23" t="s">
        <v>359</v>
      </c>
      <c r="J229" s="23" t="s">
        <v>43</v>
      </c>
      <c r="K229" s="24">
        <f t="shared" si="30"/>
        <v>0</v>
      </c>
      <c r="L229" s="24">
        <f t="shared" si="30"/>
        <v>0</v>
      </c>
      <c r="M229" s="24">
        <f t="shared" si="30"/>
        <v>0</v>
      </c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2"/>
      <c r="IM229" s="2"/>
      <c r="IN229" s="2"/>
      <c r="IO229" s="2"/>
      <c r="IP229" s="2"/>
      <c r="IQ229" s="2"/>
      <c r="IR229" s="2"/>
      <c r="IS229" s="2"/>
      <c r="IT229" s="2"/>
      <c r="IU229" s="2"/>
      <c r="IV229" s="2"/>
    </row>
    <row r="230" spans="1:256" ht="25.5" hidden="1">
      <c r="A230" s="2"/>
      <c r="B230" s="66" t="s">
        <v>44</v>
      </c>
      <c r="C230" s="64" t="s">
        <v>68</v>
      </c>
      <c r="D230" s="64" t="s">
        <v>19</v>
      </c>
      <c r="E230" s="64" t="s">
        <v>135</v>
      </c>
      <c r="F230" s="23" t="s">
        <v>12</v>
      </c>
      <c r="G230" s="23"/>
      <c r="H230" s="23"/>
      <c r="I230" s="23" t="s">
        <v>359</v>
      </c>
      <c r="J230" s="23" t="s">
        <v>45</v>
      </c>
      <c r="K230" s="24"/>
      <c r="L230" s="24"/>
      <c r="M230" s="24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  <c r="IP230" s="2"/>
      <c r="IQ230" s="2"/>
      <c r="IR230" s="2"/>
      <c r="IS230" s="2"/>
      <c r="IT230" s="2"/>
      <c r="IU230" s="2"/>
      <c r="IV230" s="2"/>
    </row>
    <row r="231" spans="1:256" ht="14.25" customHeight="1" hidden="1">
      <c r="A231" s="2"/>
      <c r="B231" s="1" t="s">
        <v>266</v>
      </c>
      <c r="C231" s="57" t="s">
        <v>68</v>
      </c>
      <c r="D231" s="57" t="s">
        <v>19</v>
      </c>
      <c r="E231" s="57" t="s">
        <v>135</v>
      </c>
      <c r="F231" s="58" t="s">
        <v>12</v>
      </c>
      <c r="G231" s="58"/>
      <c r="H231" s="58"/>
      <c r="I231" s="58" t="s">
        <v>360</v>
      </c>
      <c r="J231" s="58"/>
      <c r="K231" s="59">
        <f aca="true" t="shared" si="31" ref="K231:M232">K232</f>
        <v>0</v>
      </c>
      <c r="L231" s="59">
        <f t="shared" si="31"/>
        <v>0</v>
      </c>
      <c r="M231" s="59">
        <f t="shared" si="31"/>
        <v>0</v>
      </c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2"/>
      <c r="IM231" s="2"/>
      <c r="IN231" s="2"/>
      <c r="IO231" s="2"/>
      <c r="IP231" s="2"/>
      <c r="IQ231" s="2"/>
      <c r="IR231" s="2"/>
      <c r="IS231" s="2"/>
      <c r="IT231" s="2"/>
      <c r="IU231" s="2"/>
      <c r="IV231" s="2"/>
    </row>
    <row r="232" spans="1:256" ht="25.5" hidden="1">
      <c r="A232" s="2"/>
      <c r="B232" s="66" t="s">
        <v>42</v>
      </c>
      <c r="C232" s="64" t="s">
        <v>68</v>
      </c>
      <c r="D232" s="64" t="s">
        <v>19</v>
      </c>
      <c r="E232" s="64" t="s">
        <v>135</v>
      </c>
      <c r="F232" s="23" t="s">
        <v>12</v>
      </c>
      <c r="G232" s="23"/>
      <c r="H232" s="23"/>
      <c r="I232" s="23" t="s">
        <v>360</v>
      </c>
      <c r="J232" s="23" t="s">
        <v>43</v>
      </c>
      <c r="K232" s="24">
        <f t="shared" si="31"/>
        <v>0</v>
      </c>
      <c r="L232" s="24">
        <f t="shared" si="31"/>
        <v>0</v>
      </c>
      <c r="M232" s="24">
        <f t="shared" si="31"/>
        <v>0</v>
      </c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  <c r="II232" s="2"/>
      <c r="IJ232" s="2"/>
      <c r="IK232" s="2"/>
      <c r="IL232" s="2"/>
      <c r="IM232" s="2"/>
      <c r="IN232" s="2"/>
      <c r="IO232" s="2"/>
      <c r="IP232" s="2"/>
      <c r="IQ232" s="2"/>
      <c r="IR232" s="2"/>
      <c r="IS232" s="2"/>
      <c r="IT232" s="2"/>
      <c r="IU232" s="2"/>
      <c r="IV232" s="2"/>
    </row>
    <row r="233" spans="1:256" ht="25.5" hidden="1">
      <c r="A233" s="2"/>
      <c r="B233" s="66" t="s">
        <v>44</v>
      </c>
      <c r="C233" s="64" t="s">
        <v>68</v>
      </c>
      <c r="D233" s="64" t="s">
        <v>19</v>
      </c>
      <c r="E233" s="64" t="s">
        <v>135</v>
      </c>
      <c r="F233" s="23" t="s">
        <v>12</v>
      </c>
      <c r="G233" s="23"/>
      <c r="H233" s="23"/>
      <c r="I233" s="23" t="s">
        <v>360</v>
      </c>
      <c r="J233" s="23" t="s">
        <v>45</v>
      </c>
      <c r="K233" s="24"/>
      <c r="L233" s="24"/>
      <c r="M233" s="24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2"/>
      <c r="IF233" s="2"/>
      <c r="IG233" s="2"/>
      <c r="IH233" s="2"/>
      <c r="II233" s="2"/>
      <c r="IJ233" s="2"/>
      <c r="IK233" s="2"/>
      <c r="IL233" s="2"/>
      <c r="IM233" s="2"/>
      <c r="IN233" s="2"/>
      <c r="IO233" s="2"/>
      <c r="IP233" s="2"/>
      <c r="IQ233" s="2"/>
      <c r="IR233" s="2"/>
      <c r="IS233" s="2"/>
      <c r="IT233" s="2"/>
      <c r="IU233" s="2"/>
      <c r="IV233" s="2"/>
    </row>
    <row r="234" spans="1:256" ht="12.75" hidden="1">
      <c r="A234" s="2"/>
      <c r="B234" s="4" t="s">
        <v>294</v>
      </c>
      <c r="C234" s="57" t="s">
        <v>68</v>
      </c>
      <c r="D234" s="57" t="s">
        <v>19</v>
      </c>
      <c r="E234" s="57" t="s">
        <v>135</v>
      </c>
      <c r="F234" s="58" t="s">
        <v>12</v>
      </c>
      <c r="G234" s="58"/>
      <c r="H234" s="58"/>
      <c r="I234" s="58" t="s">
        <v>361</v>
      </c>
      <c r="J234" s="58"/>
      <c r="K234" s="59">
        <f aca="true" t="shared" si="32" ref="K234:M235">K235</f>
        <v>0</v>
      </c>
      <c r="L234" s="59">
        <f t="shared" si="32"/>
        <v>0</v>
      </c>
      <c r="M234" s="59">
        <f t="shared" si="32"/>
        <v>0</v>
      </c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  <c r="II234" s="2"/>
      <c r="IJ234" s="2"/>
      <c r="IK234" s="2"/>
      <c r="IL234" s="2"/>
      <c r="IM234" s="2"/>
      <c r="IN234" s="2"/>
      <c r="IO234" s="2"/>
      <c r="IP234" s="2"/>
      <c r="IQ234" s="2"/>
      <c r="IR234" s="2"/>
      <c r="IS234" s="2"/>
      <c r="IT234" s="2"/>
      <c r="IU234" s="2"/>
      <c r="IV234" s="2"/>
    </row>
    <row r="235" spans="1:256" ht="25.5" hidden="1">
      <c r="A235" s="2"/>
      <c r="B235" s="66" t="s">
        <v>42</v>
      </c>
      <c r="C235" s="64" t="s">
        <v>68</v>
      </c>
      <c r="D235" s="64" t="s">
        <v>19</v>
      </c>
      <c r="E235" s="64" t="s">
        <v>135</v>
      </c>
      <c r="F235" s="23" t="s">
        <v>12</v>
      </c>
      <c r="G235" s="58"/>
      <c r="H235" s="58"/>
      <c r="I235" s="23" t="s">
        <v>361</v>
      </c>
      <c r="J235" s="23" t="s">
        <v>43</v>
      </c>
      <c r="K235" s="24">
        <f t="shared" si="32"/>
        <v>0</v>
      </c>
      <c r="L235" s="24">
        <f t="shared" si="32"/>
        <v>0</v>
      </c>
      <c r="M235" s="24">
        <f t="shared" si="32"/>
        <v>0</v>
      </c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  <c r="II235" s="2"/>
      <c r="IJ235" s="2"/>
      <c r="IK235" s="2"/>
      <c r="IL235" s="2"/>
      <c r="IM235" s="2"/>
      <c r="IN235" s="2"/>
      <c r="IO235" s="2"/>
      <c r="IP235" s="2"/>
      <c r="IQ235" s="2"/>
      <c r="IR235" s="2"/>
      <c r="IS235" s="2"/>
      <c r="IT235" s="2"/>
      <c r="IU235" s="2"/>
      <c r="IV235" s="2"/>
    </row>
    <row r="236" spans="1:256" ht="25.5" hidden="1">
      <c r="A236" s="2"/>
      <c r="B236" s="66" t="s">
        <v>44</v>
      </c>
      <c r="C236" s="64" t="s">
        <v>68</v>
      </c>
      <c r="D236" s="64" t="s">
        <v>19</v>
      </c>
      <c r="E236" s="64" t="s">
        <v>135</v>
      </c>
      <c r="F236" s="23" t="s">
        <v>12</v>
      </c>
      <c r="G236" s="23"/>
      <c r="H236" s="23"/>
      <c r="I236" s="23" t="s">
        <v>361</v>
      </c>
      <c r="J236" s="23" t="s">
        <v>45</v>
      </c>
      <c r="K236" s="24"/>
      <c r="L236" s="24"/>
      <c r="M236" s="24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  <c r="IJ236" s="2"/>
      <c r="IK236" s="2"/>
      <c r="IL236" s="2"/>
      <c r="IM236" s="2"/>
      <c r="IN236" s="2"/>
      <c r="IO236" s="2"/>
      <c r="IP236" s="2"/>
      <c r="IQ236" s="2"/>
      <c r="IR236" s="2"/>
      <c r="IS236" s="2"/>
      <c r="IT236" s="2"/>
      <c r="IU236" s="2"/>
      <c r="IV236" s="2"/>
    </row>
    <row r="237" spans="1:256" ht="30" customHeight="1" hidden="1">
      <c r="A237" s="2"/>
      <c r="B237" s="22" t="s">
        <v>218</v>
      </c>
      <c r="C237" s="57" t="s">
        <v>68</v>
      </c>
      <c r="D237" s="57" t="s">
        <v>19</v>
      </c>
      <c r="E237" s="57" t="s">
        <v>135</v>
      </c>
      <c r="F237" s="58" t="s">
        <v>12</v>
      </c>
      <c r="G237" s="58"/>
      <c r="H237" s="58"/>
      <c r="I237" s="58" t="s">
        <v>362</v>
      </c>
      <c r="J237" s="58"/>
      <c r="K237" s="59">
        <f aca="true" t="shared" si="33" ref="K237:M238">K238</f>
        <v>0</v>
      </c>
      <c r="L237" s="59">
        <f t="shared" si="33"/>
        <v>0</v>
      </c>
      <c r="M237" s="59">
        <f t="shared" si="33"/>
        <v>0</v>
      </c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  <c r="IL237" s="2"/>
      <c r="IM237" s="2"/>
      <c r="IN237" s="2"/>
      <c r="IO237" s="2"/>
      <c r="IP237" s="2"/>
      <c r="IQ237" s="2"/>
      <c r="IR237" s="2"/>
      <c r="IS237" s="2"/>
      <c r="IT237" s="2"/>
      <c r="IU237" s="2"/>
      <c r="IV237" s="2"/>
    </row>
    <row r="238" spans="1:256" ht="12.75" hidden="1">
      <c r="A238" s="2"/>
      <c r="B238" s="15" t="s">
        <v>46</v>
      </c>
      <c r="C238" s="64" t="s">
        <v>68</v>
      </c>
      <c r="D238" s="64" t="s">
        <v>19</v>
      </c>
      <c r="E238" s="64" t="s">
        <v>135</v>
      </c>
      <c r="F238" s="23" t="s">
        <v>12</v>
      </c>
      <c r="G238" s="23"/>
      <c r="H238" s="23"/>
      <c r="I238" s="23" t="s">
        <v>362</v>
      </c>
      <c r="J238" s="23" t="s">
        <v>47</v>
      </c>
      <c r="K238" s="24">
        <f t="shared" si="33"/>
        <v>0</v>
      </c>
      <c r="L238" s="24">
        <f t="shared" si="33"/>
        <v>0</v>
      </c>
      <c r="M238" s="24">
        <f t="shared" si="33"/>
        <v>0</v>
      </c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  <c r="IF238" s="2"/>
      <c r="IG238" s="2"/>
      <c r="IH238" s="2"/>
      <c r="II238" s="2"/>
      <c r="IJ238" s="2"/>
      <c r="IK238" s="2"/>
      <c r="IL238" s="2"/>
      <c r="IM238" s="2"/>
      <c r="IN238" s="2"/>
      <c r="IO238" s="2"/>
      <c r="IP238" s="2"/>
      <c r="IQ238" s="2"/>
      <c r="IR238" s="2"/>
      <c r="IS238" s="2"/>
      <c r="IT238" s="2"/>
      <c r="IU238" s="2"/>
      <c r="IV238" s="2"/>
    </row>
    <row r="239" spans="1:256" ht="48.75" customHeight="1" hidden="1">
      <c r="A239" s="2"/>
      <c r="B239" s="15" t="s">
        <v>202</v>
      </c>
      <c r="C239" s="64" t="s">
        <v>68</v>
      </c>
      <c r="D239" s="64" t="s">
        <v>19</v>
      </c>
      <c r="E239" s="64" t="s">
        <v>135</v>
      </c>
      <c r="F239" s="23" t="s">
        <v>12</v>
      </c>
      <c r="G239" s="23"/>
      <c r="H239" s="23"/>
      <c r="I239" s="23" t="s">
        <v>362</v>
      </c>
      <c r="J239" s="23" t="s">
        <v>18</v>
      </c>
      <c r="K239" s="24"/>
      <c r="L239" s="24"/>
      <c r="M239" s="24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  <c r="II239" s="2"/>
      <c r="IJ239" s="2"/>
      <c r="IK239" s="2"/>
      <c r="IL239" s="2"/>
      <c r="IM239" s="2"/>
      <c r="IN239" s="2"/>
      <c r="IO239" s="2"/>
      <c r="IP239" s="2"/>
      <c r="IQ239" s="2"/>
      <c r="IR239" s="2"/>
      <c r="IS239" s="2"/>
      <c r="IT239" s="2"/>
      <c r="IU239" s="2"/>
      <c r="IV239" s="2"/>
    </row>
    <row r="240" spans="1:256" ht="25.5" hidden="1">
      <c r="A240" s="2"/>
      <c r="B240" s="4" t="s">
        <v>228</v>
      </c>
      <c r="C240" s="57" t="s">
        <v>68</v>
      </c>
      <c r="D240" s="57" t="s">
        <v>19</v>
      </c>
      <c r="E240" s="57" t="s">
        <v>135</v>
      </c>
      <c r="F240" s="58" t="s">
        <v>12</v>
      </c>
      <c r="G240" s="58"/>
      <c r="H240" s="58"/>
      <c r="I240" s="58" t="s">
        <v>363</v>
      </c>
      <c r="J240" s="58"/>
      <c r="K240" s="59">
        <f aca="true" t="shared" si="34" ref="K240:M241">K241</f>
        <v>0</v>
      </c>
      <c r="L240" s="59">
        <f t="shared" si="34"/>
        <v>0</v>
      </c>
      <c r="M240" s="59">
        <f t="shared" si="34"/>
        <v>0</v>
      </c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2"/>
      <c r="IB240" s="2"/>
      <c r="IC240" s="2"/>
      <c r="ID240" s="2"/>
      <c r="IE240" s="2"/>
      <c r="IF240" s="2"/>
      <c r="IG240" s="2"/>
      <c r="IH240" s="2"/>
      <c r="II240" s="2"/>
      <c r="IJ240" s="2"/>
      <c r="IK240" s="2"/>
      <c r="IL240" s="2"/>
      <c r="IM240" s="2"/>
      <c r="IN240" s="2"/>
      <c r="IO240" s="2"/>
      <c r="IP240" s="2"/>
      <c r="IQ240" s="2"/>
      <c r="IR240" s="2"/>
      <c r="IS240" s="2"/>
      <c r="IT240" s="2"/>
      <c r="IU240" s="2"/>
      <c r="IV240" s="2"/>
    </row>
    <row r="241" spans="1:256" ht="25.5" hidden="1">
      <c r="A241" s="2"/>
      <c r="B241" s="66" t="s">
        <v>42</v>
      </c>
      <c r="C241" s="64" t="s">
        <v>68</v>
      </c>
      <c r="D241" s="64" t="s">
        <v>19</v>
      </c>
      <c r="E241" s="64" t="s">
        <v>135</v>
      </c>
      <c r="F241" s="23" t="s">
        <v>12</v>
      </c>
      <c r="G241" s="58"/>
      <c r="H241" s="58"/>
      <c r="I241" s="23" t="s">
        <v>363</v>
      </c>
      <c r="J241" s="23" t="s">
        <v>43</v>
      </c>
      <c r="K241" s="59">
        <f t="shared" si="34"/>
        <v>0</v>
      </c>
      <c r="L241" s="59">
        <f t="shared" si="34"/>
        <v>0</v>
      </c>
      <c r="M241" s="59">
        <f t="shared" si="34"/>
        <v>0</v>
      </c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  <c r="HR241" s="2"/>
      <c r="HS241" s="2"/>
      <c r="HT241" s="2"/>
      <c r="HU241" s="2"/>
      <c r="HV241" s="2"/>
      <c r="HW241" s="2"/>
      <c r="HX241" s="2"/>
      <c r="HY241" s="2"/>
      <c r="HZ241" s="2"/>
      <c r="IA241" s="2"/>
      <c r="IB241" s="2"/>
      <c r="IC241" s="2"/>
      <c r="ID241" s="2"/>
      <c r="IE241" s="2"/>
      <c r="IF241" s="2"/>
      <c r="IG241" s="2"/>
      <c r="IH241" s="2"/>
      <c r="II241" s="2"/>
      <c r="IJ241" s="2"/>
      <c r="IK241" s="2"/>
      <c r="IL241" s="2"/>
      <c r="IM241" s="2"/>
      <c r="IN241" s="2"/>
      <c r="IO241" s="2"/>
      <c r="IP241" s="2"/>
      <c r="IQ241" s="2"/>
      <c r="IR241" s="2"/>
      <c r="IS241" s="2"/>
      <c r="IT241" s="2"/>
      <c r="IU241" s="2"/>
      <c r="IV241" s="2"/>
    </row>
    <row r="242" spans="1:256" ht="16.5" customHeight="1" hidden="1">
      <c r="A242" s="2"/>
      <c r="B242" s="66" t="s">
        <v>44</v>
      </c>
      <c r="C242" s="64" t="s">
        <v>68</v>
      </c>
      <c r="D242" s="64" t="s">
        <v>19</v>
      </c>
      <c r="E242" s="64" t="s">
        <v>135</v>
      </c>
      <c r="F242" s="23" t="s">
        <v>12</v>
      </c>
      <c r="G242" s="23"/>
      <c r="H242" s="23"/>
      <c r="I242" s="23" t="s">
        <v>363</v>
      </c>
      <c r="J242" s="23" t="s">
        <v>45</v>
      </c>
      <c r="K242" s="24"/>
      <c r="L242" s="24"/>
      <c r="M242" s="24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  <c r="HT242" s="2"/>
      <c r="HU242" s="2"/>
      <c r="HV242" s="2"/>
      <c r="HW242" s="2"/>
      <c r="HX242" s="2"/>
      <c r="HY242" s="2"/>
      <c r="HZ242" s="2"/>
      <c r="IA242" s="2"/>
      <c r="IB242" s="2"/>
      <c r="IC242" s="2"/>
      <c r="ID242" s="2"/>
      <c r="IE242" s="2"/>
      <c r="IF242" s="2"/>
      <c r="IG242" s="2"/>
      <c r="IH242" s="2"/>
      <c r="II242" s="2"/>
      <c r="IJ242" s="2"/>
      <c r="IK242" s="2"/>
      <c r="IL242" s="2"/>
      <c r="IM242" s="2"/>
      <c r="IN242" s="2"/>
      <c r="IO242" s="2"/>
      <c r="IP242" s="2"/>
      <c r="IQ242" s="2"/>
      <c r="IR242" s="2"/>
      <c r="IS242" s="2"/>
      <c r="IT242" s="2"/>
      <c r="IU242" s="2"/>
      <c r="IV242" s="2"/>
    </row>
    <row r="243" spans="1:256" ht="33" customHeight="1">
      <c r="A243" s="2"/>
      <c r="B243" s="4" t="s">
        <v>243</v>
      </c>
      <c r="C243" s="57" t="s">
        <v>68</v>
      </c>
      <c r="D243" s="57" t="s">
        <v>19</v>
      </c>
      <c r="E243" s="57" t="s">
        <v>135</v>
      </c>
      <c r="F243" s="58" t="s">
        <v>12</v>
      </c>
      <c r="G243" s="58"/>
      <c r="H243" s="58"/>
      <c r="I243" s="58" t="s">
        <v>364</v>
      </c>
      <c r="J243" s="58"/>
      <c r="K243" s="59">
        <f aca="true" t="shared" si="35" ref="K243:M244">K244</f>
        <v>-2000</v>
      </c>
      <c r="L243" s="59">
        <f t="shared" si="35"/>
        <v>0</v>
      </c>
      <c r="M243" s="59">
        <f t="shared" si="35"/>
        <v>0</v>
      </c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  <c r="HY243" s="2"/>
      <c r="HZ243" s="2"/>
      <c r="IA243" s="2"/>
      <c r="IB243" s="2"/>
      <c r="IC243" s="2"/>
      <c r="ID243" s="2"/>
      <c r="IE243" s="2"/>
      <c r="IF243" s="2"/>
      <c r="IG243" s="2"/>
      <c r="IH243" s="2"/>
      <c r="II243" s="2"/>
      <c r="IJ243" s="2"/>
      <c r="IK243" s="2"/>
      <c r="IL243" s="2"/>
      <c r="IM243" s="2"/>
      <c r="IN243" s="2"/>
      <c r="IO243" s="2"/>
      <c r="IP243" s="2"/>
      <c r="IQ243" s="2"/>
      <c r="IR243" s="2"/>
      <c r="IS243" s="2"/>
      <c r="IT243" s="2"/>
      <c r="IU243" s="2"/>
      <c r="IV243" s="2"/>
    </row>
    <row r="244" spans="1:256" ht="12.75">
      <c r="A244" s="2"/>
      <c r="B244" s="15" t="s">
        <v>63</v>
      </c>
      <c r="C244" s="64" t="s">
        <v>68</v>
      </c>
      <c r="D244" s="64" t="s">
        <v>19</v>
      </c>
      <c r="E244" s="64" t="s">
        <v>135</v>
      </c>
      <c r="F244" s="23" t="s">
        <v>12</v>
      </c>
      <c r="G244" s="58"/>
      <c r="H244" s="58"/>
      <c r="I244" s="23" t="s">
        <v>364</v>
      </c>
      <c r="J244" s="23" t="s">
        <v>47</v>
      </c>
      <c r="K244" s="24">
        <f t="shared" si="35"/>
        <v>-2000</v>
      </c>
      <c r="L244" s="24">
        <f t="shared" si="35"/>
        <v>0</v>
      </c>
      <c r="M244" s="24">
        <f t="shared" si="35"/>
        <v>0</v>
      </c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  <c r="HP244" s="2"/>
      <c r="HQ244" s="2"/>
      <c r="HR244" s="2"/>
      <c r="HS244" s="2"/>
      <c r="HT244" s="2"/>
      <c r="HU244" s="2"/>
      <c r="HV244" s="2"/>
      <c r="HW244" s="2"/>
      <c r="HX244" s="2"/>
      <c r="HY244" s="2"/>
      <c r="HZ244" s="2"/>
      <c r="IA244" s="2"/>
      <c r="IB244" s="2"/>
      <c r="IC244" s="2"/>
      <c r="ID244" s="2"/>
      <c r="IE244" s="2"/>
      <c r="IF244" s="2"/>
      <c r="IG244" s="2"/>
      <c r="IH244" s="2"/>
      <c r="II244" s="2"/>
      <c r="IJ244" s="2"/>
      <c r="IK244" s="2"/>
      <c r="IL244" s="2"/>
      <c r="IM244" s="2"/>
      <c r="IN244" s="2"/>
      <c r="IO244" s="2"/>
      <c r="IP244" s="2"/>
      <c r="IQ244" s="2"/>
      <c r="IR244" s="2"/>
      <c r="IS244" s="2"/>
      <c r="IT244" s="2"/>
      <c r="IU244" s="2"/>
      <c r="IV244" s="2"/>
    </row>
    <row r="245" spans="1:256" ht="38.25">
      <c r="A245" s="2"/>
      <c r="B245" s="15" t="s">
        <v>202</v>
      </c>
      <c r="C245" s="64" t="s">
        <v>68</v>
      </c>
      <c r="D245" s="64" t="s">
        <v>19</v>
      </c>
      <c r="E245" s="64" t="s">
        <v>135</v>
      </c>
      <c r="F245" s="23" t="s">
        <v>12</v>
      </c>
      <c r="G245" s="23"/>
      <c r="H245" s="23"/>
      <c r="I245" s="23" t="s">
        <v>364</v>
      </c>
      <c r="J245" s="23" t="s">
        <v>18</v>
      </c>
      <c r="K245" s="24">
        <v>-2000</v>
      </c>
      <c r="L245" s="24"/>
      <c r="M245" s="24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  <c r="HT245" s="2"/>
      <c r="HU245" s="2"/>
      <c r="HV245" s="2"/>
      <c r="HW245" s="2"/>
      <c r="HX245" s="2"/>
      <c r="HY245" s="2"/>
      <c r="HZ245" s="2"/>
      <c r="IA245" s="2"/>
      <c r="IB245" s="2"/>
      <c r="IC245" s="2"/>
      <c r="ID245" s="2"/>
      <c r="IE245" s="2"/>
      <c r="IF245" s="2"/>
      <c r="IG245" s="2"/>
      <c r="IH245" s="2"/>
      <c r="II245" s="2"/>
      <c r="IJ245" s="2"/>
      <c r="IK245" s="2"/>
      <c r="IL245" s="2"/>
      <c r="IM245" s="2"/>
      <c r="IN245" s="2"/>
      <c r="IO245" s="2"/>
      <c r="IP245" s="2"/>
      <c r="IQ245" s="2"/>
      <c r="IR245" s="2"/>
      <c r="IS245" s="2"/>
      <c r="IT245" s="2"/>
      <c r="IU245" s="2"/>
      <c r="IV245" s="2"/>
    </row>
    <row r="246" spans="1:256" ht="24.75" customHeight="1" hidden="1">
      <c r="A246" s="2"/>
      <c r="B246" s="4" t="s">
        <v>200</v>
      </c>
      <c r="C246" s="57" t="s">
        <v>68</v>
      </c>
      <c r="D246" s="57" t="s">
        <v>19</v>
      </c>
      <c r="E246" s="57" t="s">
        <v>135</v>
      </c>
      <c r="F246" s="58" t="s">
        <v>12</v>
      </c>
      <c r="G246" s="58"/>
      <c r="H246" s="58"/>
      <c r="I246" s="58" t="s">
        <v>365</v>
      </c>
      <c r="J246" s="58"/>
      <c r="K246" s="59">
        <f aca="true" t="shared" si="36" ref="K246:M247">K247</f>
        <v>0</v>
      </c>
      <c r="L246" s="59">
        <f t="shared" si="36"/>
        <v>0</v>
      </c>
      <c r="M246" s="59">
        <f t="shared" si="36"/>
        <v>0</v>
      </c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2"/>
      <c r="IB246" s="2"/>
      <c r="IC246" s="2"/>
      <c r="ID246" s="2"/>
      <c r="IE246" s="2"/>
      <c r="IF246" s="2"/>
      <c r="IG246" s="2"/>
      <c r="IH246" s="2"/>
      <c r="II246" s="2"/>
      <c r="IJ246" s="2"/>
      <c r="IK246" s="2"/>
      <c r="IL246" s="2"/>
      <c r="IM246" s="2"/>
      <c r="IN246" s="2"/>
      <c r="IO246" s="2"/>
      <c r="IP246" s="2"/>
      <c r="IQ246" s="2"/>
      <c r="IR246" s="2"/>
      <c r="IS246" s="2"/>
      <c r="IT246" s="2"/>
      <c r="IU246" s="2"/>
      <c r="IV246" s="2"/>
    </row>
    <row r="247" spans="1:256" ht="12.75" hidden="1">
      <c r="A247" s="2"/>
      <c r="B247" s="15" t="s">
        <v>46</v>
      </c>
      <c r="C247" s="64" t="s">
        <v>68</v>
      </c>
      <c r="D247" s="64" t="s">
        <v>19</v>
      </c>
      <c r="E247" s="64" t="s">
        <v>135</v>
      </c>
      <c r="F247" s="23" t="s">
        <v>12</v>
      </c>
      <c r="G247" s="23"/>
      <c r="H247" s="23"/>
      <c r="I247" s="23" t="s">
        <v>365</v>
      </c>
      <c r="J247" s="23" t="s">
        <v>47</v>
      </c>
      <c r="K247" s="24">
        <f t="shared" si="36"/>
        <v>0</v>
      </c>
      <c r="L247" s="24">
        <f t="shared" si="36"/>
        <v>0</v>
      </c>
      <c r="M247" s="24">
        <f t="shared" si="36"/>
        <v>0</v>
      </c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  <c r="IB247" s="2"/>
      <c r="IC247" s="2"/>
      <c r="ID247" s="2"/>
      <c r="IE247" s="2"/>
      <c r="IF247" s="2"/>
      <c r="IG247" s="2"/>
      <c r="IH247" s="2"/>
      <c r="II247" s="2"/>
      <c r="IJ247" s="2"/>
      <c r="IK247" s="2"/>
      <c r="IL247" s="2"/>
      <c r="IM247" s="2"/>
      <c r="IN247" s="2"/>
      <c r="IO247" s="2"/>
      <c r="IP247" s="2"/>
      <c r="IQ247" s="2"/>
      <c r="IR247" s="2"/>
      <c r="IS247" s="2"/>
      <c r="IT247" s="2"/>
      <c r="IU247" s="2"/>
      <c r="IV247" s="2"/>
    </row>
    <row r="248" spans="1:256" ht="38.25" hidden="1">
      <c r="A248" s="2"/>
      <c r="B248" s="15" t="s">
        <v>202</v>
      </c>
      <c r="C248" s="64" t="s">
        <v>68</v>
      </c>
      <c r="D248" s="64" t="s">
        <v>19</v>
      </c>
      <c r="E248" s="64" t="s">
        <v>135</v>
      </c>
      <c r="F248" s="23" t="s">
        <v>12</v>
      </c>
      <c r="G248" s="23"/>
      <c r="H248" s="23"/>
      <c r="I248" s="23" t="s">
        <v>365</v>
      </c>
      <c r="J248" s="23" t="s">
        <v>18</v>
      </c>
      <c r="K248" s="24"/>
      <c r="L248" s="24"/>
      <c r="M248" s="24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2"/>
      <c r="HT248" s="2"/>
      <c r="HU248" s="2"/>
      <c r="HV248" s="2"/>
      <c r="HW248" s="2"/>
      <c r="HX248" s="2"/>
      <c r="HY248" s="2"/>
      <c r="HZ248" s="2"/>
      <c r="IA248" s="2"/>
      <c r="IB248" s="2"/>
      <c r="IC248" s="2"/>
      <c r="ID248" s="2"/>
      <c r="IE248" s="2"/>
      <c r="IF248" s="2"/>
      <c r="IG248" s="2"/>
      <c r="IH248" s="2"/>
      <c r="II248" s="2"/>
      <c r="IJ248" s="2"/>
      <c r="IK248" s="2"/>
      <c r="IL248" s="2"/>
      <c r="IM248" s="2"/>
      <c r="IN248" s="2"/>
      <c r="IO248" s="2"/>
      <c r="IP248" s="2"/>
      <c r="IQ248" s="2"/>
      <c r="IR248" s="2"/>
      <c r="IS248" s="2"/>
      <c r="IT248" s="2"/>
      <c r="IU248" s="2"/>
      <c r="IV248" s="2"/>
    </row>
    <row r="249" spans="1:256" ht="25.5" hidden="1">
      <c r="A249" s="2"/>
      <c r="B249" s="4" t="s">
        <v>248</v>
      </c>
      <c r="C249" s="57" t="s">
        <v>68</v>
      </c>
      <c r="D249" s="57" t="s">
        <v>19</v>
      </c>
      <c r="E249" s="57" t="s">
        <v>135</v>
      </c>
      <c r="F249" s="58" t="s">
        <v>12</v>
      </c>
      <c r="G249" s="23"/>
      <c r="H249" s="23"/>
      <c r="I249" s="58" t="s">
        <v>353</v>
      </c>
      <c r="J249" s="58"/>
      <c r="K249" s="59">
        <f aca="true" t="shared" si="37" ref="K249:M250">K250</f>
        <v>0</v>
      </c>
      <c r="L249" s="59">
        <f t="shared" si="37"/>
        <v>0</v>
      </c>
      <c r="M249" s="59">
        <f t="shared" si="37"/>
        <v>0</v>
      </c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2"/>
      <c r="HT249" s="2"/>
      <c r="HU249" s="2"/>
      <c r="HV249" s="2"/>
      <c r="HW249" s="2"/>
      <c r="HX249" s="2"/>
      <c r="HY249" s="2"/>
      <c r="HZ249" s="2"/>
      <c r="IA249" s="2"/>
      <c r="IB249" s="2"/>
      <c r="IC249" s="2"/>
      <c r="ID249" s="2"/>
      <c r="IE249" s="2"/>
      <c r="IF249" s="2"/>
      <c r="IG249" s="2"/>
      <c r="IH249" s="2"/>
      <c r="II249" s="2"/>
      <c r="IJ249" s="2"/>
      <c r="IK249" s="2"/>
      <c r="IL249" s="2"/>
      <c r="IM249" s="2"/>
      <c r="IN249" s="2"/>
      <c r="IO249" s="2"/>
      <c r="IP249" s="2"/>
      <c r="IQ249" s="2"/>
      <c r="IR249" s="2"/>
      <c r="IS249" s="2"/>
      <c r="IT249" s="2"/>
      <c r="IU249" s="2"/>
      <c r="IV249" s="2"/>
    </row>
    <row r="250" spans="1:256" ht="25.5" hidden="1">
      <c r="A250" s="2"/>
      <c r="B250" s="66" t="s">
        <v>238</v>
      </c>
      <c r="C250" s="64" t="s">
        <v>68</v>
      </c>
      <c r="D250" s="64" t="s">
        <v>19</v>
      </c>
      <c r="E250" s="64" t="s">
        <v>135</v>
      </c>
      <c r="F250" s="23" t="s">
        <v>12</v>
      </c>
      <c r="G250" s="23"/>
      <c r="H250" s="23"/>
      <c r="I250" s="23" t="s">
        <v>353</v>
      </c>
      <c r="J250" s="23" t="s">
        <v>239</v>
      </c>
      <c r="K250" s="24">
        <f t="shared" si="37"/>
        <v>0</v>
      </c>
      <c r="L250" s="24">
        <f t="shared" si="37"/>
        <v>0</v>
      </c>
      <c r="M250" s="24">
        <f t="shared" si="37"/>
        <v>0</v>
      </c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  <c r="IH250" s="2"/>
      <c r="II250" s="2"/>
      <c r="IJ250" s="2"/>
      <c r="IK250" s="2"/>
      <c r="IL250" s="2"/>
      <c r="IM250" s="2"/>
      <c r="IN250" s="2"/>
      <c r="IO250" s="2"/>
      <c r="IP250" s="2"/>
      <c r="IQ250" s="2"/>
      <c r="IR250" s="2"/>
      <c r="IS250" s="2"/>
      <c r="IT250" s="2"/>
      <c r="IU250" s="2"/>
      <c r="IV250" s="2"/>
    </row>
    <row r="251" spans="1:256" ht="12.75" hidden="1">
      <c r="A251" s="2"/>
      <c r="B251" s="66" t="s">
        <v>240</v>
      </c>
      <c r="C251" s="64" t="s">
        <v>68</v>
      </c>
      <c r="D251" s="64" t="s">
        <v>19</v>
      </c>
      <c r="E251" s="64" t="s">
        <v>135</v>
      </c>
      <c r="F251" s="23" t="s">
        <v>12</v>
      </c>
      <c r="G251" s="23"/>
      <c r="H251" s="23"/>
      <c r="I251" s="23" t="s">
        <v>353</v>
      </c>
      <c r="J251" s="23" t="s">
        <v>241</v>
      </c>
      <c r="K251" s="24">
        <v>0</v>
      </c>
      <c r="L251" s="24"/>
      <c r="M251" s="24">
        <v>0</v>
      </c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  <c r="HQ251" s="2"/>
      <c r="HR251" s="2"/>
      <c r="HS251" s="2"/>
      <c r="HT251" s="2"/>
      <c r="HU251" s="2"/>
      <c r="HV251" s="2"/>
      <c r="HW251" s="2"/>
      <c r="HX251" s="2"/>
      <c r="HY251" s="2"/>
      <c r="HZ251" s="2"/>
      <c r="IA251" s="2"/>
      <c r="IB251" s="2"/>
      <c r="IC251" s="2"/>
      <c r="ID251" s="2"/>
      <c r="IE251" s="2"/>
      <c r="IF251" s="2"/>
      <c r="IG251" s="2"/>
      <c r="IH251" s="2"/>
      <c r="II251" s="2"/>
      <c r="IJ251" s="2"/>
      <c r="IK251" s="2"/>
      <c r="IL251" s="2"/>
      <c r="IM251" s="2"/>
      <c r="IN251" s="2"/>
      <c r="IO251" s="2"/>
      <c r="IP251" s="2"/>
      <c r="IQ251" s="2"/>
      <c r="IR251" s="2"/>
      <c r="IS251" s="2"/>
      <c r="IT251" s="2"/>
      <c r="IU251" s="2"/>
      <c r="IV251" s="2"/>
    </row>
    <row r="252" spans="1:256" ht="25.5" hidden="1">
      <c r="A252" s="2"/>
      <c r="B252" s="79" t="s">
        <v>354</v>
      </c>
      <c r="C252" s="57" t="s">
        <v>68</v>
      </c>
      <c r="D252" s="57" t="s">
        <v>19</v>
      </c>
      <c r="E252" s="57" t="s">
        <v>135</v>
      </c>
      <c r="F252" s="58" t="s">
        <v>12</v>
      </c>
      <c r="G252" s="58"/>
      <c r="H252" s="58"/>
      <c r="I252" s="58" t="s">
        <v>355</v>
      </c>
      <c r="J252" s="58"/>
      <c r="K252" s="59">
        <f aca="true" t="shared" si="38" ref="K252:M253">K253</f>
        <v>0</v>
      </c>
      <c r="L252" s="59">
        <f t="shared" si="38"/>
        <v>0</v>
      </c>
      <c r="M252" s="59">
        <f t="shared" si="38"/>
        <v>0</v>
      </c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"/>
      <c r="HM252" s="2"/>
      <c r="HN252" s="2"/>
      <c r="HO252" s="2"/>
      <c r="HP252" s="2"/>
      <c r="HQ252" s="2"/>
      <c r="HR252" s="2"/>
      <c r="HS252" s="2"/>
      <c r="HT252" s="2"/>
      <c r="HU252" s="2"/>
      <c r="HV252" s="2"/>
      <c r="HW252" s="2"/>
      <c r="HX252" s="2"/>
      <c r="HY252" s="2"/>
      <c r="HZ252" s="2"/>
      <c r="IA252" s="2"/>
      <c r="IB252" s="2"/>
      <c r="IC252" s="2"/>
      <c r="ID252" s="2"/>
      <c r="IE252" s="2"/>
      <c r="IF252" s="2"/>
      <c r="IG252" s="2"/>
      <c r="IH252" s="2"/>
      <c r="II252" s="2"/>
      <c r="IJ252" s="2"/>
      <c r="IK252" s="2"/>
      <c r="IL252" s="2"/>
      <c r="IM252" s="2"/>
      <c r="IN252" s="2"/>
      <c r="IO252" s="2"/>
      <c r="IP252" s="2"/>
      <c r="IQ252" s="2"/>
      <c r="IR252" s="2"/>
      <c r="IS252" s="2"/>
      <c r="IT252" s="2"/>
      <c r="IU252" s="2"/>
      <c r="IV252" s="2"/>
    </row>
    <row r="253" spans="1:256" ht="25.5" hidden="1">
      <c r="A253" s="2"/>
      <c r="B253" s="15" t="s">
        <v>56</v>
      </c>
      <c r="C253" s="64" t="s">
        <v>68</v>
      </c>
      <c r="D253" s="64" t="s">
        <v>19</v>
      </c>
      <c r="E253" s="64" t="s">
        <v>135</v>
      </c>
      <c r="F253" s="23" t="s">
        <v>12</v>
      </c>
      <c r="G253" s="23"/>
      <c r="H253" s="23"/>
      <c r="I253" s="23" t="s">
        <v>355</v>
      </c>
      <c r="J253" s="23" t="s">
        <v>57</v>
      </c>
      <c r="K253" s="24">
        <f t="shared" si="38"/>
        <v>0</v>
      </c>
      <c r="L253" s="24">
        <f t="shared" si="38"/>
        <v>0</v>
      </c>
      <c r="M253" s="24">
        <f t="shared" si="38"/>
        <v>0</v>
      </c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  <c r="HK253" s="2"/>
      <c r="HL253" s="2"/>
      <c r="HM253" s="2"/>
      <c r="HN253" s="2"/>
      <c r="HO253" s="2"/>
      <c r="HP253" s="2"/>
      <c r="HQ253" s="2"/>
      <c r="HR253" s="2"/>
      <c r="HS253" s="2"/>
      <c r="HT253" s="2"/>
      <c r="HU253" s="2"/>
      <c r="HV253" s="2"/>
      <c r="HW253" s="2"/>
      <c r="HX253" s="2"/>
      <c r="HY253" s="2"/>
      <c r="HZ253" s="2"/>
      <c r="IA253" s="2"/>
      <c r="IB253" s="2"/>
      <c r="IC253" s="2"/>
      <c r="ID253" s="2"/>
      <c r="IE253" s="2"/>
      <c r="IF253" s="2"/>
      <c r="IG253" s="2"/>
      <c r="IH253" s="2"/>
      <c r="II253" s="2"/>
      <c r="IJ253" s="2"/>
      <c r="IK253" s="2"/>
      <c r="IL253" s="2"/>
      <c r="IM253" s="2"/>
      <c r="IN253" s="2"/>
      <c r="IO253" s="2"/>
      <c r="IP253" s="2"/>
      <c r="IQ253" s="2"/>
      <c r="IR253" s="2"/>
      <c r="IS253" s="2"/>
      <c r="IT253" s="2"/>
      <c r="IU253" s="2"/>
      <c r="IV253" s="2"/>
    </row>
    <row r="254" spans="1:256" ht="25.5" hidden="1">
      <c r="A254" s="2"/>
      <c r="B254" s="15" t="s">
        <v>226</v>
      </c>
      <c r="C254" s="64" t="s">
        <v>68</v>
      </c>
      <c r="D254" s="64" t="s">
        <v>19</v>
      </c>
      <c r="E254" s="64" t="s">
        <v>135</v>
      </c>
      <c r="F254" s="23" t="s">
        <v>12</v>
      </c>
      <c r="G254" s="23"/>
      <c r="H254" s="23"/>
      <c r="I254" s="23" t="s">
        <v>355</v>
      </c>
      <c r="J254" s="23" t="s">
        <v>227</v>
      </c>
      <c r="K254" s="24">
        <v>0</v>
      </c>
      <c r="L254" s="24">
        <v>0</v>
      </c>
      <c r="M254" s="24">
        <v>0</v>
      </c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  <c r="HK254" s="2"/>
      <c r="HL254" s="2"/>
      <c r="HM254" s="2"/>
      <c r="HN254" s="2"/>
      <c r="HO254" s="2"/>
      <c r="HP254" s="2"/>
      <c r="HQ254" s="2"/>
      <c r="HR254" s="2"/>
      <c r="HS254" s="2"/>
      <c r="HT254" s="2"/>
      <c r="HU254" s="2"/>
      <c r="HV254" s="2"/>
      <c r="HW254" s="2"/>
      <c r="HX254" s="2"/>
      <c r="HY254" s="2"/>
      <c r="HZ254" s="2"/>
      <c r="IA254" s="2"/>
      <c r="IB254" s="2"/>
      <c r="IC254" s="2"/>
      <c r="ID254" s="2"/>
      <c r="IE254" s="2"/>
      <c r="IF254" s="2"/>
      <c r="IG254" s="2"/>
      <c r="IH254" s="2"/>
      <c r="II254" s="2"/>
      <c r="IJ254" s="2"/>
      <c r="IK254" s="2"/>
      <c r="IL254" s="2"/>
      <c r="IM254" s="2"/>
      <c r="IN254" s="2"/>
      <c r="IO254" s="2"/>
      <c r="IP254" s="2"/>
      <c r="IQ254" s="2"/>
      <c r="IR254" s="2"/>
      <c r="IS254" s="2"/>
      <c r="IT254" s="2"/>
      <c r="IU254" s="2"/>
      <c r="IV254" s="2"/>
    </row>
    <row r="255" spans="1:256" ht="30" hidden="1">
      <c r="A255" s="2"/>
      <c r="B255" s="80" t="s">
        <v>366</v>
      </c>
      <c r="C255" s="54" t="s">
        <v>36</v>
      </c>
      <c r="D255" s="57" t="s">
        <v>19</v>
      </c>
      <c r="E255" s="64"/>
      <c r="F255" s="81"/>
      <c r="G255" s="81"/>
      <c r="H255" s="81"/>
      <c r="I255" s="81"/>
      <c r="J255" s="81"/>
      <c r="K255" s="82">
        <f>K277+K284+K292+K299+K304+K310+K256+K259+K265+K268+K337+K334+K343+K346+K340+K262+K271+K318+K321+K324+K327+K274+K330+K315</f>
        <v>0</v>
      </c>
      <c r="L255" s="82">
        <f>L277+L284+L292+L299+L304+L310+L256+L259+L265+L268+L337+L334+L343+L346+L340+L262+L271+L318+L321+L324+L327</f>
        <v>0</v>
      </c>
      <c r="M255" s="82">
        <f>M277+M284+M292+M299+M304+M310+M256+M259+M265+M268+M337+M334+M343+M346+M340+M262+M271+M318+M321+M324+M327</f>
        <v>0</v>
      </c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  <c r="HK255" s="2"/>
      <c r="HL255" s="2"/>
      <c r="HM255" s="2"/>
      <c r="HN255" s="2"/>
      <c r="HO255" s="2"/>
      <c r="HP255" s="2"/>
      <c r="HQ255" s="2"/>
      <c r="HR255" s="2"/>
      <c r="HS255" s="2"/>
      <c r="HT255" s="2"/>
      <c r="HU255" s="2"/>
      <c r="HV255" s="2"/>
      <c r="HW255" s="2"/>
      <c r="HX255" s="2"/>
      <c r="HY255" s="2"/>
      <c r="HZ255" s="2"/>
      <c r="IA255" s="2"/>
      <c r="IB255" s="2"/>
      <c r="IC255" s="2"/>
      <c r="ID255" s="2"/>
      <c r="IE255" s="2"/>
      <c r="IF255" s="2"/>
      <c r="IG255" s="2"/>
      <c r="IH255" s="2"/>
      <c r="II255" s="2"/>
      <c r="IJ255" s="2"/>
      <c r="IK255" s="2"/>
      <c r="IL255" s="2"/>
      <c r="IM255" s="2"/>
      <c r="IN255" s="2"/>
      <c r="IO255" s="2"/>
      <c r="IP255" s="2"/>
      <c r="IQ255" s="2"/>
      <c r="IR255" s="2"/>
      <c r="IS255" s="2"/>
      <c r="IT255" s="2"/>
      <c r="IU255" s="2"/>
      <c r="IV255" s="2"/>
    </row>
    <row r="256" spans="1:256" ht="59.25" customHeight="1" hidden="1">
      <c r="A256" s="2"/>
      <c r="B256" s="83" t="s">
        <v>69</v>
      </c>
      <c r="C256" s="84" t="s">
        <v>36</v>
      </c>
      <c r="D256" s="57" t="s">
        <v>19</v>
      </c>
      <c r="E256" s="57" t="s">
        <v>317</v>
      </c>
      <c r="F256" s="58" t="s">
        <v>6</v>
      </c>
      <c r="G256" s="58" t="s">
        <v>52</v>
      </c>
      <c r="H256" s="58" t="s">
        <v>68</v>
      </c>
      <c r="I256" s="58" t="s">
        <v>367</v>
      </c>
      <c r="J256" s="58"/>
      <c r="K256" s="59">
        <f aca="true" t="shared" si="39" ref="K256:M257">K257</f>
        <v>0</v>
      </c>
      <c r="L256" s="59">
        <f t="shared" si="39"/>
        <v>0</v>
      </c>
      <c r="M256" s="59">
        <f t="shared" si="39"/>
        <v>0</v>
      </c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  <c r="HK256" s="2"/>
      <c r="HL256" s="2"/>
      <c r="HM256" s="2"/>
      <c r="HN256" s="2"/>
      <c r="HO256" s="2"/>
      <c r="HP256" s="2"/>
      <c r="HQ256" s="2"/>
      <c r="HR256" s="2"/>
      <c r="HS256" s="2"/>
      <c r="HT256" s="2"/>
      <c r="HU256" s="2"/>
      <c r="HV256" s="2"/>
      <c r="HW256" s="2"/>
      <c r="HX256" s="2"/>
      <c r="HY256" s="2"/>
      <c r="HZ256" s="2"/>
      <c r="IA256" s="2"/>
      <c r="IB256" s="2"/>
      <c r="IC256" s="2"/>
      <c r="ID256" s="2"/>
      <c r="IE256" s="2"/>
      <c r="IF256" s="2"/>
      <c r="IG256" s="2"/>
      <c r="IH256" s="2"/>
      <c r="II256" s="2"/>
      <c r="IJ256" s="2"/>
      <c r="IK256" s="2"/>
      <c r="IL256" s="2"/>
      <c r="IM256" s="2"/>
      <c r="IN256" s="2"/>
      <c r="IO256" s="2"/>
      <c r="IP256" s="2"/>
      <c r="IQ256" s="2"/>
      <c r="IR256" s="2"/>
      <c r="IS256" s="2"/>
      <c r="IT256" s="2"/>
      <c r="IU256" s="2"/>
      <c r="IV256" s="2"/>
    </row>
    <row r="257" spans="1:256" ht="25.5" hidden="1">
      <c r="A257" s="2"/>
      <c r="B257" s="15" t="s">
        <v>56</v>
      </c>
      <c r="C257" s="85" t="s">
        <v>36</v>
      </c>
      <c r="D257" s="64" t="s">
        <v>19</v>
      </c>
      <c r="E257" s="64" t="s">
        <v>317</v>
      </c>
      <c r="F257" s="23" t="s">
        <v>6</v>
      </c>
      <c r="G257" s="23" t="s">
        <v>52</v>
      </c>
      <c r="H257" s="23" t="s">
        <v>68</v>
      </c>
      <c r="I257" s="23" t="s">
        <v>367</v>
      </c>
      <c r="J257" s="23" t="s">
        <v>57</v>
      </c>
      <c r="K257" s="24">
        <f t="shared" si="39"/>
        <v>0</v>
      </c>
      <c r="L257" s="24">
        <f t="shared" si="39"/>
        <v>0</v>
      </c>
      <c r="M257" s="24">
        <f t="shared" si="39"/>
        <v>0</v>
      </c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2"/>
      <c r="HT257" s="2"/>
      <c r="HU257" s="2"/>
      <c r="HV257" s="2"/>
      <c r="HW257" s="2"/>
      <c r="HX257" s="2"/>
      <c r="HY257" s="2"/>
      <c r="HZ257" s="2"/>
      <c r="IA257" s="2"/>
      <c r="IB257" s="2"/>
      <c r="IC257" s="2"/>
      <c r="ID257" s="2"/>
      <c r="IE257" s="2"/>
      <c r="IF257" s="2"/>
      <c r="IG257" s="2"/>
      <c r="IH257" s="2"/>
      <c r="II257" s="2"/>
      <c r="IJ257" s="2"/>
      <c r="IK257" s="2"/>
      <c r="IL257" s="2"/>
      <c r="IM257" s="2"/>
      <c r="IN257" s="2"/>
      <c r="IO257" s="2"/>
      <c r="IP257" s="2"/>
      <c r="IQ257" s="2"/>
      <c r="IR257" s="2"/>
      <c r="IS257" s="2"/>
      <c r="IT257" s="2"/>
      <c r="IU257" s="2"/>
      <c r="IV257" s="2"/>
    </row>
    <row r="258" spans="1:256" ht="12.75" hidden="1">
      <c r="A258" s="2"/>
      <c r="B258" s="15" t="s">
        <v>58</v>
      </c>
      <c r="C258" s="85" t="s">
        <v>36</v>
      </c>
      <c r="D258" s="64" t="s">
        <v>19</v>
      </c>
      <c r="E258" s="64" t="s">
        <v>317</v>
      </c>
      <c r="F258" s="23" t="s">
        <v>6</v>
      </c>
      <c r="G258" s="23" t="s">
        <v>52</v>
      </c>
      <c r="H258" s="23" t="s">
        <v>68</v>
      </c>
      <c r="I258" s="23" t="s">
        <v>367</v>
      </c>
      <c r="J258" s="23" t="s">
        <v>59</v>
      </c>
      <c r="K258" s="24"/>
      <c r="L258" s="24"/>
      <c r="M258" s="24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  <c r="HM258" s="2"/>
      <c r="HN258" s="2"/>
      <c r="HO258" s="2"/>
      <c r="HP258" s="2"/>
      <c r="HQ258" s="2"/>
      <c r="HR258" s="2"/>
      <c r="HS258" s="2"/>
      <c r="HT258" s="2"/>
      <c r="HU258" s="2"/>
      <c r="HV258" s="2"/>
      <c r="HW258" s="2"/>
      <c r="HX258" s="2"/>
      <c r="HY258" s="2"/>
      <c r="HZ258" s="2"/>
      <c r="IA258" s="2"/>
      <c r="IB258" s="2"/>
      <c r="IC258" s="2"/>
      <c r="ID258" s="2"/>
      <c r="IE258" s="2"/>
      <c r="IF258" s="2"/>
      <c r="IG258" s="2"/>
      <c r="IH258" s="2"/>
      <c r="II258" s="2"/>
      <c r="IJ258" s="2"/>
      <c r="IK258" s="2"/>
      <c r="IL258" s="2"/>
      <c r="IM258" s="2"/>
      <c r="IN258" s="2"/>
      <c r="IO258" s="2"/>
      <c r="IP258" s="2"/>
      <c r="IQ258" s="2"/>
      <c r="IR258" s="2"/>
      <c r="IS258" s="2"/>
      <c r="IT258" s="2"/>
      <c r="IU258" s="2"/>
      <c r="IV258" s="2"/>
    </row>
    <row r="259" spans="1:256" ht="54" customHeight="1" hidden="1">
      <c r="A259" s="2"/>
      <c r="B259" s="83" t="s">
        <v>54</v>
      </c>
      <c r="C259" s="84" t="s">
        <v>36</v>
      </c>
      <c r="D259" s="57" t="s">
        <v>19</v>
      </c>
      <c r="E259" s="64" t="s">
        <v>317</v>
      </c>
      <c r="F259" s="58" t="s">
        <v>6</v>
      </c>
      <c r="G259" s="58"/>
      <c r="H259" s="58"/>
      <c r="I259" s="58" t="s">
        <v>368</v>
      </c>
      <c r="J259" s="58"/>
      <c r="K259" s="59">
        <f aca="true" t="shared" si="40" ref="K259:M260">K260</f>
        <v>0</v>
      </c>
      <c r="L259" s="59">
        <f t="shared" si="40"/>
        <v>0</v>
      </c>
      <c r="M259" s="59">
        <f t="shared" si="40"/>
        <v>0</v>
      </c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  <c r="HJ259" s="2"/>
      <c r="HK259" s="2"/>
      <c r="HL259" s="2"/>
      <c r="HM259" s="2"/>
      <c r="HN259" s="2"/>
      <c r="HO259" s="2"/>
      <c r="HP259" s="2"/>
      <c r="HQ259" s="2"/>
      <c r="HR259" s="2"/>
      <c r="HS259" s="2"/>
      <c r="HT259" s="2"/>
      <c r="HU259" s="2"/>
      <c r="HV259" s="2"/>
      <c r="HW259" s="2"/>
      <c r="HX259" s="2"/>
      <c r="HY259" s="2"/>
      <c r="HZ259" s="2"/>
      <c r="IA259" s="2"/>
      <c r="IB259" s="2"/>
      <c r="IC259" s="2"/>
      <c r="ID259" s="2"/>
      <c r="IE259" s="2"/>
      <c r="IF259" s="2"/>
      <c r="IG259" s="2"/>
      <c r="IH259" s="2"/>
      <c r="II259" s="2"/>
      <c r="IJ259" s="2"/>
      <c r="IK259" s="2"/>
      <c r="IL259" s="2"/>
      <c r="IM259" s="2"/>
      <c r="IN259" s="2"/>
      <c r="IO259" s="2"/>
      <c r="IP259" s="2"/>
      <c r="IQ259" s="2"/>
      <c r="IR259" s="2"/>
      <c r="IS259" s="2"/>
      <c r="IT259" s="2"/>
      <c r="IU259" s="2"/>
      <c r="IV259" s="2"/>
    </row>
    <row r="260" spans="1:256" ht="25.5" hidden="1">
      <c r="A260" s="2"/>
      <c r="B260" s="15" t="s">
        <v>56</v>
      </c>
      <c r="C260" s="85" t="s">
        <v>36</v>
      </c>
      <c r="D260" s="64" t="s">
        <v>19</v>
      </c>
      <c r="E260" s="64" t="s">
        <v>317</v>
      </c>
      <c r="F260" s="85" t="s">
        <v>6</v>
      </c>
      <c r="G260" s="85" t="s">
        <v>52</v>
      </c>
      <c r="H260" s="85" t="s">
        <v>34</v>
      </c>
      <c r="I260" s="23" t="s">
        <v>368</v>
      </c>
      <c r="J260" s="85" t="s">
        <v>57</v>
      </c>
      <c r="K260" s="24">
        <f t="shared" si="40"/>
        <v>0</v>
      </c>
      <c r="L260" s="24">
        <f t="shared" si="40"/>
        <v>0</v>
      </c>
      <c r="M260" s="24">
        <f t="shared" si="40"/>
        <v>0</v>
      </c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2"/>
      <c r="IB260" s="2"/>
      <c r="IC260" s="2"/>
      <c r="ID260" s="2"/>
      <c r="IE260" s="2"/>
      <c r="IF260" s="2"/>
      <c r="IG260" s="2"/>
      <c r="IH260" s="2"/>
      <c r="II260" s="2"/>
      <c r="IJ260" s="2"/>
      <c r="IK260" s="2"/>
      <c r="IL260" s="2"/>
      <c r="IM260" s="2"/>
      <c r="IN260" s="2"/>
      <c r="IO260" s="2"/>
      <c r="IP260" s="2"/>
      <c r="IQ260" s="2"/>
      <c r="IR260" s="2"/>
      <c r="IS260" s="2"/>
      <c r="IT260" s="2"/>
      <c r="IU260" s="2"/>
      <c r="IV260" s="2"/>
    </row>
    <row r="261" spans="1:256" ht="12.75" hidden="1">
      <c r="A261" s="2"/>
      <c r="B261" s="15" t="s">
        <v>58</v>
      </c>
      <c r="C261" s="85" t="s">
        <v>36</v>
      </c>
      <c r="D261" s="64" t="s">
        <v>19</v>
      </c>
      <c r="E261" s="64" t="s">
        <v>317</v>
      </c>
      <c r="F261" s="85" t="s">
        <v>6</v>
      </c>
      <c r="G261" s="85" t="s">
        <v>52</v>
      </c>
      <c r="H261" s="85" t="s">
        <v>34</v>
      </c>
      <c r="I261" s="23" t="s">
        <v>368</v>
      </c>
      <c r="J261" s="85" t="s">
        <v>59</v>
      </c>
      <c r="K261" s="24"/>
      <c r="L261" s="24"/>
      <c r="M261" s="24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  <c r="HJ261" s="2"/>
      <c r="HK261" s="2"/>
      <c r="HL261" s="2"/>
      <c r="HM261" s="2"/>
      <c r="HN261" s="2"/>
      <c r="HO261" s="2"/>
      <c r="HP261" s="2"/>
      <c r="HQ261" s="2"/>
      <c r="HR261" s="2"/>
      <c r="HS261" s="2"/>
      <c r="HT261" s="2"/>
      <c r="HU261" s="2"/>
      <c r="HV261" s="2"/>
      <c r="HW261" s="2"/>
      <c r="HX261" s="2"/>
      <c r="HY261" s="2"/>
      <c r="HZ261" s="2"/>
      <c r="IA261" s="2"/>
      <c r="IB261" s="2"/>
      <c r="IC261" s="2"/>
      <c r="ID261" s="2"/>
      <c r="IE261" s="2"/>
      <c r="IF261" s="2"/>
      <c r="IG261" s="2"/>
      <c r="IH261" s="2"/>
      <c r="II261" s="2"/>
      <c r="IJ261" s="2"/>
      <c r="IK261" s="2"/>
      <c r="IL261" s="2"/>
      <c r="IM261" s="2"/>
      <c r="IN261" s="2"/>
      <c r="IO261" s="2"/>
      <c r="IP261" s="2"/>
      <c r="IQ261" s="2"/>
      <c r="IR261" s="2"/>
      <c r="IS261" s="2"/>
      <c r="IT261" s="2"/>
      <c r="IU261" s="2"/>
      <c r="IV261" s="2"/>
    </row>
    <row r="262" spans="1:256" ht="25.5" hidden="1">
      <c r="A262" s="2"/>
      <c r="B262" s="4" t="s">
        <v>369</v>
      </c>
      <c r="C262" s="84" t="s">
        <v>36</v>
      </c>
      <c r="D262" s="57" t="s">
        <v>19</v>
      </c>
      <c r="E262" s="57" t="s">
        <v>317</v>
      </c>
      <c r="F262" s="84" t="s">
        <v>6</v>
      </c>
      <c r="G262" s="84"/>
      <c r="H262" s="84"/>
      <c r="I262" s="84"/>
      <c r="J262" s="84"/>
      <c r="K262" s="59">
        <f aca="true" t="shared" si="41" ref="K262:M263">K263</f>
        <v>0</v>
      </c>
      <c r="L262" s="59">
        <f t="shared" si="41"/>
        <v>0</v>
      </c>
      <c r="M262" s="59">
        <f t="shared" si="41"/>
        <v>0</v>
      </c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  <c r="HJ262" s="2"/>
      <c r="HK262" s="2"/>
      <c r="HL262" s="2"/>
      <c r="HM262" s="2"/>
      <c r="HN262" s="2"/>
      <c r="HO262" s="2"/>
      <c r="HP262" s="2"/>
      <c r="HQ262" s="2"/>
      <c r="HR262" s="2"/>
      <c r="HS262" s="2"/>
      <c r="HT262" s="2"/>
      <c r="HU262" s="2"/>
      <c r="HV262" s="2"/>
      <c r="HW262" s="2"/>
      <c r="HX262" s="2"/>
      <c r="HY262" s="2"/>
      <c r="HZ262" s="2"/>
      <c r="IA262" s="2"/>
      <c r="IB262" s="2"/>
      <c r="IC262" s="2"/>
      <c r="ID262" s="2"/>
      <c r="IE262" s="2"/>
      <c r="IF262" s="2"/>
      <c r="IG262" s="2"/>
      <c r="IH262" s="2"/>
      <c r="II262" s="2"/>
      <c r="IJ262" s="2"/>
      <c r="IK262" s="2"/>
      <c r="IL262" s="2"/>
      <c r="IM262" s="2"/>
      <c r="IN262" s="2"/>
      <c r="IO262" s="2"/>
      <c r="IP262" s="2"/>
      <c r="IQ262" s="2"/>
      <c r="IR262" s="2"/>
      <c r="IS262" s="2"/>
      <c r="IT262" s="2"/>
      <c r="IU262" s="2"/>
      <c r="IV262" s="2"/>
    </row>
    <row r="263" spans="1:256" ht="25.5" hidden="1">
      <c r="A263" s="2"/>
      <c r="B263" s="15" t="s">
        <v>56</v>
      </c>
      <c r="C263" s="85" t="s">
        <v>36</v>
      </c>
      <c r="D263" s="64" t="s">
        <v>19</v>
      </c>
      <c r="E263" s="64" t="s">
        <v>317</v>
      </c>
      <c r="F263" s="85" t="s">
        <v>6</v>
      </c>
      <c r="G263" s="85"/>
      <c r="H263" s="85"/>
      <c r="I263" s="85"/>
      <c r="J263" s="85" t="s">
        <v>57</v>
      </c>
      <c r="K263" s="24">
        <f t="shared" si="41"/>
        <v>0</v>
      </c>
      <c r="L263" s="24">
        <f t="shared" si="41"/>
        <v>0</v>
      </c>
      <c r="M263" s="24">
        <f t="shared" si="41"/>
        <v>0</v>
      </c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  <c r="HK263" s="2"/>
      <c r="HL263" s="2"/>
      <c r="HM263" s="2"/>
      <c r="HN263" s="2"/>
      <c r="HO263" s="2"/>
      <c r="HP263" s="2"/>
      <c r="HQ263" s="2"/>
      <c r="HR263" s="2"/>
      <c r="HS263" s="2"/>
      <c r="HT263" s="2"/>
      <c r="HU263" s="2"/>
      <c r="HV263" s="2"/>
      <c r="HW263" s="2"/>
      <c r="HX263" s="2"/>
      <c r="HY263" s="2"/>
      <c r="HZ263" s="2"/>
      <c r="IA263" s="2"/>
      <c r="IB263" s="2"/>
      <c r="IC263" s="2"/>
      <c r="ID263" s="2"/>
      <c r="IE263" s="2"/>
      <c r="IF263" s="2"/>
      <c r="IG263" s="2"/>
      <c r="IH263" s="2"/>
      <c r="II263" s="2"/>
      <c r="IJ263" s="2"/>
      <c r="IK263" s="2"/>
      <c r="IL263" s="2"/>
      <c r="IM263" s="2"/>
      <c r="IN263" s="2"/>
      <c r="IO263" s="2"/>
      <c r="IP263" s="2"/>
      <c r="IQ263" s="2"/>
      <c r="IR263" s="2"/>
      <c r="IS263" s="2"/>
      <c r="IT263" s="2"/>
      <c r="IU263" s="2"/>
      <c r="IV263" s="2"/>
    </row>
    <row r="264" spans="1:256" ht="12.75" hidden="1">
      <c r="A264" s="2"/>
      <c r="B264" s="86" t="s">
        <v>58</v>
      </c>
      <c r="C264" s="85" t="s">
        <v>36</v>
      </c>
      <c r="D264" s="64" t="s">
        <v>19</v>
      </c>
      <c r="E264" s="64" t="s">
        <v>317</v>
      </c>
      <c r="F264" s="85" t="s">
        <v>6</v>
      </c>
      <c r="G264" s="85"/>
      <c r="H264" s="85"/>
      <c r="I264" s="85"/>
      <c r="J264" s="85" t="s">
        <v>59</v>
      </c>
      <c r="K264" s="24"/>
      <c r="L264" s="24"/>
      <c r="M264" s="24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  <c r="HJ264" s="2"/>
      <c r="HK264" s="2"/>
      <c r="HL264" s="2"/>
      <c r="HM264" s="2"/>
      <c r="HN264" s="2"/>
      <c r="HO264" s="2"/>
      <c r="HP264" s="2"/>
      <c r="HQ264" s="2"/>
      <c r="HR264" s="2"/>
      <c r="HS264" s="2"/>
      <c r="HT264" s="2"/>
      <c r="HU264" s="2"/>
      <c r="HV264" s="2"/>
      <c r="HW264" s="2"/>
      <c r="HX264" s="2"/>
      <c r="HY264" s="2"/>
      <c r="HZ264" s="2"/>
      <c r="IA264" s="2"/>
      <c r="IB264" s="2"/>
      <c r="IC264" s="2"/>
      <c r="ID264" s="2"/>
      <c r="IE264" s="2"/>
      <c r="IF264" s="2"/>
      <c r="IG264" s="2"/>
      <c r="IH264" s="2"/>
      <c r="II264" s="2"/>
      <c r="IJ264" s="2"/>
      <c r="IK264" s="2"/>
      <c r="IL264" s="2"/>
      <c r="IM264" s="2"/>
      <c r="IN264" s="2"/>
      <c r="IO264" s="2"/>
      <c r="IP264" s="2"/>
      <c r="IQ264" s="2"/>
      <c r="IR264" s="2"/>
      <c r="IS264" s="2"/>
      <c r="IT264" s="2"/>
      <c r="IU264" s="2"/>
      <c r="IV264" s="2"/>
    </row>
    <row r="265" spans="1:256" ht="54" customHeight="1" hidden="1">
      <c r="A265" s="2"/>
      <c r="B265" s="4" t="s">
        <v>83</v>
      </c>
      <c r="C265" s="84" t="s">
        <v>36</v>
      </c>
      <c r="D265" s="57" t="s">
        <v>19</v>
      </c>
      <c r="E265" s="64" t="s">
        <v>317</v>
      </c>
      <c r="F265" s="58" t="s">
        <v>6</v>
      </c>
      <c r="G265" s="58" t="s">
        <v>52</v>
      </c>
      <c r="H265" s="58" t="s">
        <v>82</v>
      </c>
      <c r="I265" s="58" t="s">
        <v>370</v>
      </c>
      <c r="J265" s="58"/>
      <c r="K265" s="59">
        <f aca="true" t="shared" si="42" ref="K265:M266">K266</f>
        <v>0</v>
      </c>
      <c r="L265" s="59">
        <f t="shared" si="42"/>
        <v>0</v>
      </c>
      <c r="M265" s="59">
        <f t="shared" si="42"/>
        <v>0</v>
      </c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  <c r="HJ265" s="2"/>
      <c r="HK265" s="2"/>
      <c r="HL265" s="2"/>
      <c r="HM265" s="2"/>
      <c r="HN265" s="2"/>
      <c r="HO265" s="2"/>
      <c r="HP265" s="2"/>
      <c r="HQ265" s="2"/>
      <c r="HR265" s="2"/>
      <c r="HS265" s="2"/>
      <c r="HT265" s="2"/>
      <c r="HU265" s="2"/>
      <c r="HV265" s="2"/>
      <c r="HW265" s="2"/>
      <c r="HX265" s="2"/>
      <c r="HY265" s="2"/>
      <c r="HZ265" s="2"/>
      <c r="IA265" s="2"/>
      <c r="IB265" s="2"/>
      <c r="IC265" s="2"/>
      <c r="ID265" s="2"/>
      <c r="IE265" s="2"/>
      <c r="IF265" s="2"/>
      <c r="IG265" s="2"/>
      <c r="IH265" s="2"/>
      <c r="II265" s="2"/>
      <c r="IJ265" s="2"/>
      <c r="IK265" s="2"/>
      <c r="IL265" s="2"/>
      <c r="IM265" s="2"/>
      <c r="IN265" s="2"/>
      <c r="IO265" s="2"/>
      <c r="IP265" s="2"/>
      <c r="IQ265" s="2"/>
      <c r="IR265" s="2"/>
      <c r="IS265" s="2"/>
      <c r="IT265" s="2"/>
      <c r="IU265" s="2"/>
      <c r="IV265" s="2"/>
    </row>
    <row r="266" spans="1:256" ht="25.5" hidden="1">
      <c r="A266" s="2"/>
      <c r="B266" s="15" t="s">
        <v>56</v>
      </c>
      <c r="C266" s="85" t="s">
        <v>36</v>
      </c>
      <c r="D266" s="64" t="s">
        <v>19</v>
      </c>
      <c r="E266" s="64" t="s">
        <v>317</v>
      </c>
      <c r="F266" s="23" t="s">
        <v>6</v>
      </c>
      <c r="G266" s="85"/>
      <c r="H266" s="85"/>
      <c r="I266" s="23" t="s">
        <v>370</v>
      </c>
      <c r="J266" s="23" t="s">
        <v>57</v>
      </c>
      <c r="K266" s="24">
        <f t="shared" si="42"/>
        <v>0</v>
      </c>
      <c r="L266" s="24">
        <f t="shared" si="42"/>
        <v>0</v>
      </c>
      <c r="M266" s="24">
        <f t="shared" si="42"/>
        <v>0</v>
      </c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  <c r="HJ266" s="2"/>
      <c r="HK266" s="2"/>
      <c r="HL266" s="2"/>
      <c r="HM266" s="2"/>
      <c r="HN266" s="2"/>
      <c r="HO266" s="2"/>
      <c r="HP266" s="2"/>
      <c r="HQ266" s="2"/>
      <c r="HR266" s="2"/>
      <c r="HS266" s="2"/>
      <c r="HT266" s="2"/>
      <c r="HU266" s="2"/>
      <c r="HV266" s="2"/>
      <c r="HW266" s="2"/>
      <c r="HX266" s="2"/>
      <c r="HY266" s="2"/>
      <c r="HZ266" s="2"/>
      <c r="IA266" s="2"/>
      <c r="IB266" s="2"/>
      <c r="IC266" s="2"/>
      <c r="ID266" s="2"/>
      <c r="IE266" s="2"/>
      <c r="IF266" s="2"/>
      <c r="IG266" s="2"/>
      <c r="IH266" s="2"/>
      <c r="II266" s="2"/>
      <c r="IJ266" s="2"/>
      <c r="IK266" s="2"/>
      <c r="IL266" s="2"/>
      <c r="IM266" s="2"/>
      <c r="IN266" s="2"/>
      <c r="IO266" s="2"/>
      <c r="IP266" s="2"/>
      <c r="IQ266" s="2"/>
      <c r="IR266" s="2"/>
      <c r="IS266" s="2"/>
      <c r="IT266" s="2"/>
      <c r="IU266" s="2"/>
      <c r="IV266" s="2"/>
    </row>
    <row r="267" spans="1:256" ht="12.75" hidden="1">
      <c r="A267" s="2"/>
      <c r="B267" s="15" t="s">
        <v>58</v>
      </c>
      <c r="C267" s="85" t="s">
        <v>36</v>
      </c>
      <c r="D267" s="64" t="s">
        <v>19</v>
      </c>
      <c r="E267" s="64" t="s">
        <v>317</v>
      </c>
      <c r="F267" s="23" t="s">
        <v>6</v>
      </c>
      <c r="G267" s="85"/>
      <c r="H267" s="85"/>
      <c r="I267" s="23" t="s">
        <v>370</v>
      </c>
      <c r="J267" s="23" t="s">
        <v>59</v>
      </c>
      <c r="K267" s="24"/>
      <c r="L267" s="24"/>
      <c r="M267" s="24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  <c r="HJ267" s="2"/>
      <c r="HK267" s="2"/>
      <c r="HL267" s="2"/>
      <c r="HM267" s="2"/>
      <c r="HN267" s="2"/>
      <c r="HO267" s="2"/>
      <c r="HP267" s="2"/>
      <c r="HQ267" s="2"/>
      <c r="HR267" s="2"/>
      <c r="HS267" s="2"/>
      <c r="HT267" s="2"/>
      <c r="HU267" s="2"/>
      <c r="HV267" s="2"/>
      <c r="HW267" s="2"/>
      <c r="HX267" s="2"/>
      <c r="HY267" s="2"/>
      <c r="HZ267" s="2"/>
      <c r="IA267" s="2"/>
      <c r="IB267" s="2"/>
      <c r="IC267" s="2"/>
      <c r="ID267" s="2"/>
      <c r="IE267" s="2"/>
      <c r="IF267" s="2"/>
      <c r="IG267" s="2"/>
      <c r="IH267" s="2"/>
      <c r="II267" s="2"/>
      <c r="IJ267" s="2"/>
      <c r="IK267" s="2"/>
      <c r="IL267" s="2"/>
      <c r="IM267" s="2"/>
      <c r="IN267" s="2"/>
      <c r="IO267" s="2"/>
      <c r="IP267" s="2"/>
      <c r="IQ267" s="2"/>
      <c r="IR267" s="2"/>
      <c r="IS267" s="2"/>
      <c r="IT267" s="2"/>
      <c r="IU267" s="2"/>
      <c r="IV267" s="2"/>
    </row>
    <row r="268" spans="1:256" ht="55.5" customHeight="1" hidden="1">
      <c r="A268" s="2"/>
      <c r="B268" s="4" t="s">
        <v>107</v>
      </c>
      <c r="C268" s="84" t="s">
        <v>36</v>
      </c>
      <c r="D268" s="57" t="s">
        <v>19</v>
      </c>
      <c r="E268" s="64" t="s">
        <v>317</v>
      </c>
      <c r="F268" s="58" t="s">
        <v>6</v>
      </c>
      <c r="G268" s="58" t="s">
        <v>104</v>
      </c>
      <c r="H268" s="58" t="s">
        <v>106</v>
      </c>
      <c r="I268" s="58" t="s">
        <v>371</v>
      </c>
      <c r="J268" s="58"/>
      <c r="K268" s="59">
        <f aca="true" t="shared" si="43" ref="K268:M269">K269</f>
        <v>0</v>
      </c>
      <c r="L268" s="59">
        <f t="shared" si="43"/>
        <v>0</v>
      </c>
      <c r="M268" s="59">
        <f t="shared" si="43"/>
        <v>0</v>
      </c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  <c r="HK268" s="2"/>
      <c r="HL268" s="2"/>
      <c r="HM268" s="2"/>
      <c r="HN268" s="2"/>
      <c r="HO268" s="2"/>
      <c r="HP268" s="2"/>
      <c r="HQ268" s="2"/>
      <c r="HR268" s="2"/>
      <c r="HS268" s="2"/>
      <c r="HT268" s="2"/>
      <c r="HU268" s="2"/>
      <c r="HV268" s="2"/>
      <c r="HW268" s="2"/>
      <c r="HX268" s="2"/>
      <c r="HY268" s="2"/>
      <c r="HZ268" s="2"/>
      <c r="IA268" s="2"/>
      <c r="IB268" s="2"/>
      <c r="IC268" s="2"/>
      <c r="ID268" s="2"/>
      <c r="IE268" s="2"/>
      <c r="IF268" s="2"/>
      <c r="IG268" s="2"/>
      <c r="IH268" s="2"/>
      <c r="II268" s="2"/>
      <c r="IJ268" s="2"/>
      <c r="IK268" s="2"/>
      <c r="IL268" s="2"/>
      <c r="IM268" s="2"/>
      <c r="IN268" s="2"/>
      <c r="IO268" s="2"/>
      <c r="IP268" s="2"/>
      <c r="IQ268" s="2"/>
      <c r="IR268" s="2"/>
      <c r="IS268" s="2"/>
      <c r="IT268" s="2"/>
      <c r="IU268" s="2"/>
      <c r="IV268" s="2"/>
    </row>
    <row r="269" spans="1:256" ht="12.75" hidden="1">
      <c r="A269" s="2"/>
      <c r="B269" s="15" t="s">
        <v>109</v>
      </c>
      <c r="C269" s="85" t="s">
        <v>36</v>
      </c>
      <c r="D269" s="64" t="s">
        <v>19</v>
      </c>
      <c r="E269" s="64" t="s">
        <v>317</v>
      </c>
      <c r="F269" s="23" t="s">
        <v>6</v>
      </c>
      <c r="G269" s="23" t="s">
        <v>104</v>
      </c>
      <c r="H269" s="23" t="s">
        <v>106</v>
      </c>
      <c r="I269" s="23" t="s">
        <v>371</v>
      </c>
      <c r="J269" s="23" t="s">
        <v>110</v>
      </c>
      <c r="K269" s="24">
        <f t="shared" si="43"/>
        <v>0</v>
      </c>
      <c r="L269" s="24">
        <f t="shared" si="43"/>
        <v>0</v>
      </c>
      <c r="M269" s="24">
        <f t="shared" si="43"/>
        <v>0</v>
      </c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  <c r="HK269" s="2"/>
      <c r="HL269" s="2"/>
      <c r="HM269" s="2"/>
      <c r="HN269" s="2"/>
      <c r="HO269" s="2"/>
      <c r="HP269" s="2"/>
      <c r="HQ269" s="2"/>
      <c r="HR269" s="2"/>
      <c r="HS269" s="2"/>
      <c r="HT269" s="2"/>
      <c r="HU269" s="2"/>
      <c r="HV269" s="2"/>
      <c r="HW269" s="2"/>
      <c r="HX269" s="2"/>
      <c r="HY269" s="2"/>
      <c r="HZ269" s="2"/>
      <c r="IA269" s="2"/>
      <c r="IB269" s="2"/>
      <c r="IC269" s="2"/>
      <c r="ID269" s="2"/>
      <c r="IE269" s="2"/>
      <c r="IF269" s="2"/>
      <c r="IG269" s="2"/>
      <c r="IH269" s="2"/>
      <c r="II269" s="2"/>
      <c r="IJ269" s="2"/>
      <c r="IK269" s="2"/>
      <c r="IL269" s="2"/>
      <c r="IM269" s="2"/>
      <c r="IN269" s="2"/>
      <c r="IO269" s="2"/>
      <c r="IP269" s="2"/>
      <c r="IQ269" s="2"/>
      <c r="IR269" s="2"/>
      <c r="IS269" s="2"/>
      <c r="IT269" s="2"/>
      <c r="IU269" s="2"/>
      <c r="IV269" s="2"/>
    </row>
    <row r="270" spans="1:256" ht="25.5" hidden="1">
      <c r="A270" s="2"/>
      <c r="B270" s="15" t="s">
        <v>111</v>
      </c>
      <c r="C270" s="85" t="s">
        <v>36</v>
      </c>
      <c r="D270" s="64" t="s">
        <v>19</v>
      </c>
      <c r="E270" s="64" t="s">
        <v>317</v>
      </c>
      <c r="F270" s="23" t="s">
        <v>6</v>
      </c>
      <c r="G270" s="23" t="s">
        <v>104</v>
      </c>
      <c r="H270" s="23" t="s">
        <v>106</v>
      </c>
      <c r="I270" s="23" t="s">
        <v>371</v>
      </c>
      <c r="J270" s="23" t="s">
        <v>112</v>
      </c>
      <c r="K270" s="24"/>
      <c r="L270" s="24"/>
      <c r="M270" s="24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  <c r="HJ270" s="2"/>
      <c r="HK270" s="2"/>
      <c r="HL270" s="2"/>
      <c r="HM270" s="2"/>
      <c r="HN270" s="2"/>
      <c r="HO270" s="2"/>
      <c r="HP270" s="2"/>
      <c r="HQ270" s="2"/>
      <c r="HR270" s="2"/>
      <c r="HS270" s="2"/>
      <c r="HT270" s="2"/>
      <c r="HU270" s="2"/>
      <c r="HV270" s="2"/>
      <c r="HW270" s="2"/>
      <c r="HX270" s="2"/>
      <c r="HY270" s="2"/>
      <c r="HZ270" s="2"/>
      <c r="IA270" s="2"/>
      <c r="IB270" s="2"/>
      <c r="IC270" s="2"/>
      <c r="ID270" s="2"/>
      <c r="IE270" s="2"/>
      <c r="IF270" s="2"/>
      <c r="IG270" s="2"/>
      <c r="IH270" s="2"/>
      <c r="II270" s="2"/>
      <c r="IJ270" s="2"/>
      <c r="IK270" s="2"/>
      <c r="IL270" s="2"/>
      <c r="IM270" s="2"/>
      <c r="IN270" s="2"/>
      <c r="IO270" s="2"/>
      <c r="IP270" s="2"/>
      <c r="IQ270" s="2"/>
      <c r="IR270" s="2"/>
      <c r="IS270" s="2"/>
      <c r="IT270" s="2"/>
      <c r="IU270" s="2"/>
      <c r="IV270" s="2"/>
    </row>
    <row r="271" spans="1:256" ht="25.5" hidden="1">
      <c r="A271" s="2"/>
      <c r="B271" s="4" t="s">
        <v>77</v>
      </c>
      <c r="C271" s="84" t="s">
        <v>36</v>
      </c>
      <c r="D271" s="57" t="s">
        <v>19</v>
      </c>
      <c r="E271" s="57" t="s">
        <v>317</v>
      </c>
      <c r="F271" s="58" t="s">
        <v>6</v>
      </c>
      <c r="G271" s="58"/>
      <c r="H271" s="58"/>
      <c r="I271" s="58" t="s">
        <v>372</v>
      </c>
      <c r="J271" s="58"/>
      <c r="K271" s="59">
        <f aca="true" t="shared" si="44" ref="K271:M272">K272</f>
        <v>0</v>
      </c>
      <c r="L271" s="59">
        <f t="shared" si="44"/>
        <v>0</v>
      </c>
      <c r="M271" s="59">
        <f t="shared" si="44"/>
        <v>0</v>
      </c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  <c r="HJ271" s="2"/>
      <c r="HK271" s="2"/>
      <c r="HL271" s="2"/>
      <c r="HM271" s="2"/>
      <c r="HN271" s="2"/>
      <c r="HO271" s="2"/>
      <c r="HP271" s="2"/>
      <c r="HQ271" s="2"/>
      <c r="HR271" s="2"/>
      <c r="HS271" s="2"/>
      <c r="HT271" s="2"/>
      <c r="HU271" s="2"/>
      <c r="HV271" s="2"/>
      <c r="HW271" s="2"/>
      <c r="HX271" s="2"/>
      <c r="HY271" s="2"/>
      <c r="HZ271" s="2"/>
      <c r="IA271" s="2"/>
      <c r="IB271" s="2"/>
      <c r="IC271" s="2"/>
      <c r="ID271" s="2"/>
      <c r="IE271" s="2"/>
      <c r="IF271" s="2"/>
      <c r="IG271" s="2"/>
      <c r="IH271" s="2"/>
      <c r="II271" s="2"/>
      <c r="IJ271" s="2"/>
      <c r="IK271" s="2"/>
      <c r="IL271" s="2"/>
      <c r="IM271" s="2"/>
      <c r="IN271" s="2"/>
      <c r="IO271" s="2"/>
      <c r="IP271" s="2"/>
      <c r="IQ271" s="2"/>
      <c r="IR271" s="2"/>
      <c r="IS271" s="2"/>
      <c r="IT271" s="2"/>
      <c r="IU271" s="2"/>
      <c r="IV271" s="2"/>
    </row>
    <row r="272" spans="1:256" ht="25.5" hidden="1">
      <c r="A272" s="2"/>
      <c r="B272" s="15" t="s">
        <v>56</v>
      </c>
      <c r="C272" s="85" t="s">
        <v>36</v>
      </c>
      <c r="D272" s="64" t="s">
        <v>19</v>
      </c>
      <c r="E272" s="64" t="s">
        <v>317</v>
      </c>
      <c r="F272" s="23" t="s">
        <v>6</v>
      </c>
      <c r="G272" s="23"/>
      <c r="H272" s="23"/>
      <c r="I272" s="23" t="s">
        <v>372</v>
      </c>
      <c r="J272" s="23" t="s">
        <v>57</v>
      </c>
      <c r="K272" s="24">
        <f t="shared" si="44"/>
        <v>0</v>
      </c>
      <c r="L272" s="24">
        <f t="shared" si="44"/>
        <v>0</v>
      </c>
      <c r="M272" s="24">
        <f t="shared" si="44"/>
        <v>0</v>
      </c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2"/>
      <c r="HK272" s="2"/>
      <c r="HL272" s="2"/>
      <c r="HM272" s="2"/>
      <c r="HN272" s="2"/>
      <c r="HO272" s="2"/>
      <c r="HP272" s="2"/>
      <c r="HQ272" s="2"/>
      <c r="HR272" s="2"/>
      <c r="HS272" s="2"/>
      <c r="HT272" s="2"/>
      <c r="HU272" s="2"/>
      <c r="HV272" s="2"/>
      <c r="HW272" s="2"/>
      <c r="HX272" s="2"/>
      <c r="HY272" s="2"/>
      <c r="HZ272" s="2"/>
      <c r="IA272" s="2"/>
      <c r="IB272" s="2"/>
      <c r="IC272" s="2"/>
      <c r="ID272" s="2"/>
      <c r="IE272" s="2"/>
      <c r="IF272" s="2"/>
      <c r="IG272" s="2"/>
      <c r="IH272" s="2"/>
      <c r="II272" s="2"/>
      <c r="IJ272" s="2"/>
      <c r="IK272" s="2"/>
      <c r="IL272" s="2"/>
      <c r="IM272" s="2"/>
      <c r="IN272" s="2"/>
      <c r="IO272" s="2"/>
      <c r="IP272" s="2"/>
      <c r="IQ272" s="2"/>
      <c r="IR272" s="2"/>
      <c r="IS272" s="2"/>
      <c r="IT272" s="2"/>
      <c r="IU272" s="2"/>
      <c r="IV272" s="2"/>
    </row>
    <row r="273" spans="1:256" ht="12.75" hidden="1">
      <c r="A273" s="2"/>
      <c r="B273" s="87" t="s">
        <v>58</v>
      </c>
      <c r="C273" s="85" t="s">
        <v>36</v>
      </c>
      <c r="D273" s="64" t="s">
        <v>19</v>
      </c>
      <c r="E273" s="64" t="s">
        <v>317</v>
      </c>
      <c r="F273" s="23" t="s">
        <v>6</v>
      </c>
      <c r="G273" s="23"/>
      <c r="H273" s="23"/>
      <c r="I273" s="23" t="s">
        <v>372</v>
      </c>
      <c r="J273" s="23" t="s">
        <v>59</v>
      </c>
      <c r="K273" s="24"/>
      <c r="L273" s="24"/>
      <c r="M273" s="24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  <c r="HN273" s="2"/>
      <c r="HO273" s="2"/>
      <c r="HP273" s="2"/>
      <c r="HQ273" s="2"/>
      <c r="HR273" s="2"/>
      <c r="HS273" s="2"/>
      <c r="HT273" s="2"/>
      <c r="HU273" s="2"/>
      <c r="HV273" s="2"/>
      <c r="HW273" s="2"/>
      <c r="HX273" s="2"/>
      <c r="HY273" s="2"/>
      <c r="HZ273" s="2"/>
      <c r="IA273" s="2"/>
      <c r="IB273" s="2"/>
      <c r="IC273" s="2"/>
      <c r="ID273" s="2"/>
      <c r="IE273" s="2"/>
      <c r="IF273" s="2"/>
      <c r="IG273" s="2"/>
      <c r="IH273" s="2"/>
      <c r="II273" s="2"/>
      <c r="IJ273" s="2"/>
      <c r="IK273" s="2"/>
      <c r="IL273" s="2"/>
      <c r="IM273" s="2"/>
      <c r="IN273" s="2"/>
      <c r="IO273" s="2"/>
      <c r="IP273" s="2"/>
      <c r="IQ273" s="2"/>
      <c r="IR273" s="2"/>
      <c r="IS273" s="2"/>
      <c r="IT273" s="2"/>
      <c r="IU273" s="2"/>
      <c r="IV273" s="2"/>
    </row>
    <row r="274" spans="1:256" ht="25.5" hidden="1">
      <c r="A274" s="2"/>
      <c r="B274" s="22" t="s">
        <v>700</v>
      </c>
      <c r="C274" s="84" t="s">
        <v>36</v>
      </c>
      <c r="D274" s="57" t="s">
        <v>19</v>
      </c>
      <c r="E274" s="57" t="s">
        <v>317</v>
      </c>
      <c r="F274" s="58" t="s">
        <v>6</v>
      </c>
      <c r="G274" s="23"/>
      <c r="H274" s="23"/>
      <c r="I274" s="58" t="s">
        <v>702</v>
      </c>
      <c r="J274" s="58"/>
      <c r="K274" s="59">
        <f>K275</f>
        <v>0</v>
      </c>
      <c r="L274" s="24"/>
      <c r="M274" s="24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  <c r="HJ274" s="2"/>
      <c r="HK274" s="2"/>
      <c r="HL274" s="2"/>
      <c r="HM274" s="2"/>
      <c r="HN274" s="2"/>
      <c r="HO274" s="2"/>
      <c r="HP274" s="2"/>
      <c r="HQ274" s="2"/>
      <c r="HR274" s="2"/>
      <c r="HS274" s="2"/>
      <c r="HT274" s="2"/>
      <c r="HU274" s="2"/>
      <c r="HV274" s="2"/>
      <c r="HW274" s="2"/>
      <c r="HX274" s="2"/>
      <c r="HY274" s="2"/>
      <c r="HZ274" s="2"/>
      <c r="IA274" s="2"/>
      <c r="IB274" s="2"/>
      <c r="IC274" s="2"/>
      <c r="ID274" s="2"/>
      <c r="IE274" s="2"/>
      <c r="IF274" s="2"/>
      <c r="IG274" s="2"/>
      <c r="IH274" s="2"/>
      <c r="II274" s="2"/>
      <c r="IJ274" s="2"/>
      <c r="IK274" s="2"/>
      <c r="IL274" s="2"/>
      <c r="IM274" s="2"/>
      <c r="IN274" s="2"/>
      <c r="IO274" s="2"/>
      <c r="IP274" s="2"/>
      <c r="IQ274" s="2"/>
      <c r="IR274" s="2"/>
      <c r="IS274" s="2"/>
      <c r="IT274" s="2"/>
      <c r="IU274" s="2"/>
      <c r="IV274" s="2"/>
    </row>
    <row r="275" spans="1:256" ht="25.5" hidden="1">
      <c r="A275" s="2"/>
      <c r="B275" s="15" t="s">
        <v>56</v>
      </c>
      <c r="C275" s="85" t="s">
        <v>36</v>
      </c>
      <c r="D275" s="64" t="s">
        <v>19</v>
      </c>
      <c r="E275" s="64" t="s">
        <v>317</v>
      </c>
      <c r="F275" s="23" t="s">
        <v>6</v>
      </c>
      <c r="G275" s="23"/>
      <c r="H275" s="23"/>
      <c r="I275" s="23" t="s">
        <v>702</v>
      </c>
      <c r="J275" s="23" t="s">
        <v>57</v>
      </c>
      <c r="K275" s="24">
        <f>K276</f>
        <v>0</v>
      </c>
      <c r="L275" s="24"/>
      <c r="M275" s="24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2"/>
      <c r="HK275" s="2"/>
      <c r="HL275" s="2"/>
      <c r="HM275" s="2"/>
      <c r="HN275" s="2"/>
      <c r="HO275" s="2"/>
      <c r="HP275" s="2"/>
      <c r="HQ275" s="2"/>
      <c r="HR275" s="2"/>
      <c r="HS275" s="2"/>
      <c r="HT275" s="2"/>
      <c r="HU275" s="2"/>
      <c r="HV275" s="2"/>
      <c r="HW275" s="2"/>
      <c r="HX275" s="2"/>
      <c r="HY275" s="2"/>
      <c r="HZ275" s="2"/>
      <c r="IA275" s="2"/>
      <c r="IB275" s="2"/>
      <c r="IC275" s="2"/>
      <c r="ID275" s="2"/>
      <c r="IE275" s="2"/>
      <c r="IF275" s="2"/>
      <c r="IG275" s="2"/>
      <c r="IH275" s="2"/>
      <c r="II275" s="2"/>
      <c r="IJ275" s="2"/>
      <c r="IK275" s="2"/>
      <c r="IL275" s="2"/>
      <c r="IM275" s="2"/>
      <c r="IN275" s="2"/>
      <c r="IO275" s="2"/>
      <c r="IP275" s="2"/>
      <c r="IQ275" s="2"/>
      <c r="IR275" s="2"/>
      <c r="IS275" s="2"/>
      <c r="IT275" s="2"/>
      <c r="IU275" s="2"/>
      <c r="IV275" s="2"/>
    </row>
    <row r="276" spans="1:256" ht="12.75" hidden="1">
      <c r="A276" s="2"/>
      <c r="B276" s="15" t="s">
        <v>58</v>
      </c>
      <c r="C276" s="85" t="s">
        <v>36</v>
      </c>
      <c r="D276" s="64" t="s">
        <v>19</v>
      </c>
      <c r="E276" s="64" t="s">
        <v>317</v>
      </c>
      <c r="F276" s="23" t="s">
        <v>6</v>
      </c>
      <c r="G276" s="23"/>
      <c r="H276" s="23"/>
      <c r="I276" s="23" t="s">
        <v>702</v>
      </c>
      <c r="J276" s="23" t="s">
        <v>59</v>
      </c>
      <c r="K276" s="24"/>
      <c r="L276" s="24"/>
      <c r="M276" s="24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  <c r="HJ276" s="2"/>
      <c r="HK276" s="2"/>
      <c r="HL276" s="2"/>
      <c r="HM276" s="2"/>
      <c r="HN276" s="2"/>
      <c r="HO276" s="2"/>
      <c r="HP276" s="2"/>
      <c r="HQ276" s="2"/>
      <c r="HR276" s="2"/>
      <c r="HS276" s="2"/>
      <c r="HT276" s="2"/>
      <c r="HU276" s="2"/>
      <c r="HV276" s="2"/>
      <c r="HW276" s="2"/>
      <c r="HX276" s="2"/>
      <c r="HY276" s="2"/>
      <c r="HZ276" s="2"/>
      <c r="IA276" s="2"/>
      <c r="IB276" s="2"/>
      <c r="IC276" s="2"/>
      <c r="ID276" s="2"/>
      <c r="IE276" s="2"/>
      <c r="IF276" s="2"/>
      <c r="IG276" s="2"/>
      <c r="IH276" s="2"/>
      <c r="II276" s="2"/>
      <c r="IJ276" s="2"/>
      <c r="IK276" s="2"/>
      <c r="IL276" s="2"/>
      <c r="IM276" s="2"/>
      <c r="IN276" s="2"/>
      <c r="IO276" s="2"/>
      <c r="IP276" s="2"/>
      <c r="IQ276" s="2"/>
      <c r="IR276" s="2"/>
      <c r="IS276" s="2"/>
      <c r="IT276" s="2"/>
      <c r="IU276" s="2"/>
      <c r="IV276" s="2"/>
    </row>
    <row r="277" spans="1:256" ht="32.25" customHeight="1" hidden="1">
      <c r="A277" s="2"/>
      <c r="B277" s="4" t="s">
        <v>85</v>
      </c>
      <c r="C277" s="84" t="s">
        <v>36</v>
      </c>
      <c r="D277" s="57" t="s">
        <v>19</v>
      </c>
      <c r="E277" s="57" t="s">
        <v>317</v>
      </c>
      <c r="F277" s="58" t="s">
        <v>6</v>
      </c>
      <c r="G277" s="58" t="s">
        <v>52</v>
      </c>
      <c r="H277" s="58" t="s">
        <v>82</v>
      </c>
      <c r="I277" s="58" t="s">
        <v>331</v>
      </c>
      <c r="J277" s="58"/>
      <c r="K277" s="59">
        <f>K278+K280+K282</f>
        <v>0</v>
      </c>
      <c r="L277" s="59">
        <f>L278+L280+L282</f>
        <v>0</v>
      </c>
      <c r="M277" s="59">
        <f>M278+M280+M282</f>
        <v>0</v>
      </c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  <c r="HJ277" s="2"/>
      <c r="HK277" s="2"/>
      <c r="HL277" s="2"/>
      <c r="HM277" s="2"/>
      <c r="HN277" s="2"/>
      <c r="HO277" s="2"/>
      <c r="HP277" s="2"/>
      <c r="HQ277" s="2"/>
      <c r="HR277" s="2"/>
      <c r="HS277" s="2"/>
      <c r="HT277" s="2"/>
      <c r="HU277" s="2"/>
      <c r="HV277" s="2"/>
      <c r="HW277" s="2"/>
      <c r="HX277" s="2"/>
      <c r="HY277" s="2"/>
      <c r="HZ277" s="2"/>
      <c r="IA277" s="2"/>
      <c r="IB277" s="2"/>
      <c r="IC277" s="2"/>
      <c r="ID277" s="2"/>
      <c r="IE277" s="2"/>
      <c r="IF277" s="2"/>
      <c r="IG277" s="2"/>
      <c r="IH277" s="2"/>
      <c r="II277" s="2"/>
      <c r="IJ277" s="2"/>
      <c r="IK277" s="2"/>
      <c r="IL277" s="2"/>
      <c r="IM277" s="2"/>
      <c r="IN277" s="2"/>
      <c r="IO277" s="2"/>
      <c r="IP277" s="2"/>
      <c r="IQ277" s="2"/>
      <c r="IR277" s="2"/>
      <c r="IS277" s="2"/>
      <c r="IT277" s="2"/>
      <c r="IU277" s="2"/>
      <c r="IV277" s="2"/>
    </row>
    <row r="278" spans="1:256" ht="51" hidden="1">
      <c r="A278" s="2"/>
      <c r="B278" s="63" t="s">
        <v>39</v>
      </c>
      <c r="C278" s="85" t="s">
        <v>36</v>
      </c>
      <c r="D278" s="64" t="s">
        <v>19</v>
      </c>
      <c r="E278" s="64" t="s">
        <v>317</v>
      </c>
      <c r="F278" s="23" t="s">
        <v>6</v>
      </c>
      <c r="G278" s="23" t="s">
        <v>52</v>
      </c>
      <c r="H278" s="23" t="s">
        <v>82</v>
      </c>
      <c r="I278" s="23" t="s">
        <v>331</v>
      </c>
      <c r="J278" s="23" t="s">
        <v>17</v>
      </c>
      <c r="K278" s="24">
        <f>K279</f>
        <v>0</v>
      </c>
      <c r="L278" s="24">
        <f>L279</f>
        <v>0</v>
      </c>
      <c r="M278" s="24">
        <f>M279</f>
        <v>0</v>
      </c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  <c r="HJ278" s="2"/>
      <c r="HK278" s="2"/>
      <c r="HL278" s="2"/>
      <c r="HM278" s="2"/>
      <c r="HN278" s="2"/>
      <c r="HO278" s="2"/>
      <c r="HP278" s="2"/>
      <c r="HQ278" s="2"/>
      <c r="HR278" s="2"/>
      <c r="HS278" s="2"/>
      <c r="HT278" s="2"/>
      <c r="HU278" s="2"/>
      <c r="HV278" s="2"/>
      <c r="HW278" s="2"/>
      <c r="HX278" s="2"/>
      <c r="HY278" s="2"/>
      <c r="HZ278" s="2"/>
      <c r="IA278" s="2"/>
      <c r="IB278" s="2"/>
      <c r="IC278" s="2"/>
      <c r="ID278" s="2"/>
      <c r="IE278" s="2"/>
      <c r="IF278" s="2"/>
      <c r="IG278" s="2"/>
      <c r="IH278" s="2"/>
      <c r="II278" s="2"/>
      <c r="IJ278" s="2"/>
      <c r="IK278" s="2"/>
      <c r="IL278" s="2"/>
      <c r="IM278" s="2"/>
      <c r="IN278" s="2"/>
      <c r="IO278" s="2"/>
      <c r="IP278" s="2"/>
      <c r="IQ278" s="2"/>
      <c r="IR278" s="2"/>
      <c r="IS278" s="2"/>
      <c r="IT278" s="2"/>
      <c r="IU278" s="2"/>
      <c r="IV278" s="2"/>
    </row>
    <row r="279" spans="1:256" ht="25.5" hidden="1">
      <c r="A279" s="2"/>
      <c r="B279" s="66" t="s">
        <v>40</v>
      </c>
      <c r="C279" s="85" t="s">
        <v>36</v>
      </c>
      <c r="D279" s="64" t="s">
        <v>19</v>
      </c>
      <c r="E279" s="64" t="s">
        <v>317</v>
      </c>
      <c r="F279" s="23" t="s">
        <v>6</v>
      </c>
      <c r="G279" s="23" t="s">
        <v>52</v>
      </c>
      <c r="H279" s="23" t="s">
        <v>82</v>
      </c>
      <c r="I279" s="23" t="s">
        <v>331</v>
      </c>
      <c r="J279" s="23" t="s">
        <v>41</v>
      </c>
      <c r="K279" s="24"/>
      <c r="L279" s="24"/>
      <c r="M279" s="24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  <c r="HJ279" s="2"/>
      <c r="HK279" s="2"/>
      <c r="HL279" s="2"/>
      <c r="HM279" s="2"/>
      <c r="HN279" s="2"/>
      <c r="HO279" s="2"/>
      <c r="HP279" s="2"/>
      <c r="HQ279" s="2"/>
      <c r="HR279" s="2"/>
      <c r="HS279" s="2"/>
      <c r="HT279" s="2"/>
      <c r="HU279" s="2"/>
      <c r="HV279" s="2"/>
      <c r="HW279" s="2"/>
      <c r="HX279" s="2"/>
      <c r="HY279" s="2"/>
      <c r="HZ279" s="2"/>
      <c r="IA279" s="2"/>
      <c r="IB279" s="2"/>
      <c r="IC279" s="2"/>
      <c r="ID279" s="2"/>
      <c r="IE279" s="2"/>
      <c r="IF279" s="2"/>
      <c r="IG279" s="2"/>
      <c r="IH279" s="2"/>
      <c r="II279" s="2"/>
      <c r="IJ279" s="2"/>
      <c r="IK279" s="2"/>
      <c r="IL279" s="2"/>
      <c r="IM279" s="2"/>
      <c r="IN279" s="2"/>
      <c r="IO279" s="2"/>
      <c r="IP279" s="2"/>
      <c r="IQ279" s="2"/>
      <c r="IR279" s="2"/>
      <c r="IS279" s="2"/>
      <c r="IT279" s="2"/>
      <c r="IU279" s="2"/>
      <c r="IV279" s="2"/>
    </row>
    <row r="280" spans="1:256" ht="25.5" hidden="1">
      <c r="A280" s="2"/>
      <c r="B280" s="66" t="s">
        <v>42</v>
      </c>
      <c r="C280" s="85" t="s">
        <v>36</v>
      </c>
      <c r="D280" s="64" t="s">
        <v>19</v>
      </c>
      <c r="E280" s="64" t="s">
        <v>317</v>
      </c>
      <c r="F280" s="23" t="s">
        <v>6</v>
      </c>
      <c r="G280" s="23" t="s">
        <v>52</v>
      </c>
      <c r="H280" s="23" t="s">
        <v>82</v>
      </c>
      <c r="I280" s="23" t="s">
        <v>331</v>
      </c>
      <c r="J280" s="23" t="s">
        <v>43</v>
      </c>
      <c r="K280" s="24">
        <f>K281</f>
        <v>0</v>
      </c>
      <c r="L280" s="24">
        <f>L281</f>
        <v>0</v>
      </c>
      <c r="M280" s="24">
        <f>M281</f>
        <v>0</v>
      </c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  <c r="HJ280" s="2"/>
      <c r="HK280" s="2"/>
      <c r="HL280" s="2"/>
      <c r="HM280" s="2"/>
      <c r="HN280" s="2"/>
      <c r="HO280" s="2"/>
      <c r="HP280" s="2"/>
      <c r="HQ280" s="2"/>
      <c r="HR280" s="2"/>
      <c r="HS280" s="2"/>
      <c r="HT280" s="2"/>
      <c r="HU280" s="2"/>
      <c r="HV280" s="2"/>
      <c r="HW280" s="2"/>
      <c r="HX280" s="2"/>
      <c r="HY280" s="2"/>
      <c r="HZ280" s="2"/>
      <c r="IA280" s="2"/>
      <c r="IB280" s="2"/>
      <c r="IC280" s="2"/>
      <c r="ID280" s="2"/>
      <c r="IE280" s="2"/>
      <c r="IF280" s="2"/>
      <c r="IG280" s="2"/>
      <c r="IH280" s="2"/>
      <c r="II280" s="2"/>
      <c r="IJ280" s="2"/>
      <c r="IK280" s="2"/>
      <c r="IL280" s="2"/>
      <c r="IM280" s="2"/>
      <c r="IN280" s="2"/>
      <c r="IO280" s="2"/>
      <c r="IP280" s="2"/>
      <c r="IQ280" s="2"/>
      <c r="IR280" s="2"/>
      <c r="IS280" s="2"/>
      <c r="IT280" s="2"/>
      <c r="IU280" s="2"/>
      <c r="IV280" s="2"/>
    </row>
    <row r="281" spans="1:256" ht="25.5" hidden="1">
      <c r="A281" s="2"/>
      <c r="B281" s="66" t="s">
        <v>44</v>
      </c>
      <c r="C281" s="85" t="s">
        <v>36</v>
      </c>
      <c r="D281" s="64" t="s">
        <v>19</v>
      </c>
      <c r="E281" s="64" t="s">
        <v>317</v>
      </c>
      <c r="F281" s="23" t="s">
        <v>6</v>
      </c>
      <c r="G281" s="23" t="s">
        <v>52</v>
      </c>
      <c r="H281" s="23" t="s">
        <v>82</v>
      </c>
      <c r="I281" s="23" t="s">
        <v>331</v>
      </c>
      <c r="J281" s="23" t="s">
        <v>45</v>
      </c>
      <c r="K281" s="24"/>
      <c r="L281" s="24"/>
      <c r="M281" s="24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  <c r="HJ281" s="2"/>
      <c r="HK281" s="2"/>
      <c r="HL281" s="2"/>
      <c r="HM281" s="2"/>
      <c r="HN281" s="2"/>
      <c r="HO281" s="2"/>
      <c r="HP281" s="2"/>
      <c r="HQ281" s="2"/>
      <c r="HR281" s="2"/>
      <c r="HS281" s="2"/>
      <c r="HT281" s="2"/>
      <c r="HU281" s="2"/>
      <c r="HV281" s="2"/>
      <c r="HW281" s="2"/>
      <c r="HX281" s="2"/>
      <c r="HY281" s="2"/>
      <c r="HZ281" s="2"/>
      <c r="IA281" s="2"/>
      <c r="IB281" s="2"/>
      <c r="IC281" s="2"/>
      <c r="ID281" s="2"/>
      <c r="IE281" s="2"/>
      <c r="IF281" s="2"/>
      <c r="IG281" s="2"/>
      <c r="IH281" s="2"/>
      <c r="II281" s="2"/>
      <c r="IJ281" s="2"/>
      <c r="IK281" s="2"/>
      <c r="IL281" s="2"/>
      <c r="IM281" s="2"/>
      <c r="IN281" s="2"/>
      <c r="IO281" s="2"/>
      <c r="IP281" s="2"/>
      <c r="IQ281" s="2"/>
      <c r="IR281" s="2"/>
      <c r="IS281" s="2"/>
      <c r="IT281" s="2"/>
      <c r="IU281" s="2"/>
      <c r="IV281" s="2"/>
    </row>
    <row r="282" spans="1:256" ht="12.75" hidden="1">
      <c r="A282" s="2"/>
      <c r="B282" s="15" t="s">
        <v>63</v>
      </c>
      <c r="C282" s="85" t="s">
        <v>36</v>
      </c>
      <c r="D282" s="64" t="s">
        <v>19</v>
      </c>
      <c r="E282" s="64" t="s">
        <v>317</v>
      </c>
      <c r="F282" s="23" t="s">
        <v>6</v>
      </c>
      <c r="G282" s="23" t="s">
        <v>52</v>
      </c>
      <c r="H282" s="23" t="s">
        <v>82</v>
      </c>
      <c r="I282" s="23" t="s">
        <v>331</v>
      </c>
      <c r="J282" s="23" t="s">
        <v>47</v>
      </c>
      <c r="K282" s="24">
        <f>K283</f>
        <v>0</v>
      </c>
      <c r="L282" s="24">
        <f>L283</f>
        <v>0</v>
      </c>
      <c r="M282" s="24">
        <f>M283</f>
        <v>0</v>
      </c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  <c r="HJ282" s="2"/>
      <c r="HK282" s="2"/>
      <c r="HL282" s="2"/>
      <c r="HM282" s="2"/>
      <c r="HN282" s="2"/>
      <c r="HO282" s="2"/>
      <c r="HP282" s="2"/>
      <c r="HQ282" s="2"/>
      <c r="HR282" s="2"/>
      <c r="HS282" s="2"/>
      <c r="HT282" s="2"/>
      <c r="HU282" s="2"/>
      <c r="HV282" s="2"/>
      <c r="HW282" s="2"/>
      <c r="HX282" s="2"/>
      <c r="HY282" s="2"/>
      <c r="HZ282" s="2"/>
      <c r="IA282" s="2"/>
      <c r="IB282" s="2"/>
      <c r="IC282" s="2"/>
      <c r="ID282" s="2"/>
      <c r="IE282" s="2"/>
      <c r="IF282" s="2"/>
      <c r="IG282" s="2"/>
      <c r="IH282" s="2"/>
      <c r="II282" s="2"/>
      <c r="IJ282" s="2"/>
      <c r="IK282" s="2"/>
      <c r="IL282" s="2"/>
      <c r="IM282" s="2"/>
      <c r="IN282" s="2"/>
      <c r="IO282" s="2"/>
      <c r="IP282" s="2"/>
      <c r="IQ282" s="2"/>
      <c r="IR282" s="2"/>
      <c r="IS282" s="2"/>
      <c r="IT282" s="2"/>
      <c r="IU282" s="2"/>
      <c r="IV282" s="2"/>
    </row>
    <row r="283" spans="1:256" ht="12.75" hidden="1">
      <c r="A283" s="2"/>
      <c r="B283" s="15" t="s">
        <v>48</v>
      </c>
      <c r="C283" s="85" t="s">
        <v>36</v>
      </c>
      <c r="D283" s="64" t="s">
        <v>19</v>
      </c>
      <c r="E283" s="64" t="s">
        <v>317</v>
      </c>
      <c r="F283" s="23" t="s">
        <v>6</v>
      </c>
      <c r="G283" s="23" t="s">
        <v>52</v>
      </c>
      <c r="H283" s="23" t="s">
        <v>82</v>
      </c>
      <c r="I283" s="23" t="s">
        <v>331</v>
      </c>
      <c r="J283" s="23" t="s">
        <v>49</v>
      </c>
      <c r="K283" s="24"/>
      <c r="L283" s="24"/>
      <c r="M283" s="24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  <c r="HJ283" s="2"/>
      <c r="HK283" s="2"/>
      <c r="HL283" s="2"/>
      <c r="HM283" s="2"/>
      <c r="HN283" s="2"/>
      <c r="HO283" s="2"/>
      <c r="HP283" s="2"/>
      <c r="HQ283" s="2"/>
      <c r="HR283" s="2"/>
      <c r="HS283" s="2"/>
      <c r="HT283" s="2"/>
      <c r="HU283" s="2"/>
      <c r="HV283" s="2"/>
      <c r="HW283" s="2"/>
      <c r="HX283" s="2"/>
      <c r="HY283" s="2"/>
      <c r="HZ283" s="2"/>
      <c r="IA283" s="2"/>
      <c r="IB283" s="2"/>
      <c r="IC283" s="2"/>
      <c r="ID283" s="2"/>
      <c r="IE283" s="2"/>
      <c r="IF283" s="2"/>
      <c r="IG283" s="2"/>
      <c r="IH283" s="2"/>
      <c r="II283" s="2"/>
      <c r="IJ283" s="2"/>
      <c r="IK283" s="2"/>
      <c r="IL283" s="2"/>
      <c r="IM283" s="2"/>
      <c r="IN283" s="2"/>
      <c r="IO283" s="2"/>
      <c r="IP283" s="2"/>
      <c r="IQ283" s="2"/>
      <c r="IR283" s="2"/>
      <c r="IS283" s="2"/>
      <c r="IT283" s="2"/>
      <c r="IU283" s="2"/>
      <c r="IV283" s="2"/>
    </row>
    <row r="284" spans="1:256" ht="12.75" hidden="1">
      <c r="A284" s="2"/>
      <c r="B284" s="4" t="s">
        <v>60</v>
      </c>
      <c r="C284" s="84" t="s">
        <v>36</v>
      </c>
      <c r="D284" s="57" t="s">
        <v>19</v>
      </c>
      <c r="E284" s="57" t="s">
        <v>317</v>
      </c>
      <c r="F284" s="58" t="s">
        <v>6</v>
      </c>
      <c r="G284" s="58" t="s">
        <v>52</v>
      </c>
      <c r="H284" s="58" t="s">
        <v>34</v>
      </c>
      <c r="I284" s="58" t="s">
        <v>373</v>
      </c>
      <c r="J284" s="58"/>
      <c r="K284" s="59">
        <f>K287+K289</f>
        <v>0</v>
      </c>
      <c r="L284" s="59">
        <f>L287+L289</f>
        <v>0</v>
      </c>
      <c r="M284" s="59">
        <f>M287+M289</f>
        <v>0</v>
      </c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  <c r="HJ284" s="2"/>
      <c r="HK284" s="2"/>
      <c r="HL284" s="2"/>
      <c r="HM284" s="2"/>
      <c r="HN284" s="2"/>
      <c r="HO284" s="2"/>
      <c r="HP284" s="2"/>
      <c r="HQ284" s="2"/>
      <c r="HR284" s="2"/>
      <c r="HS284" s="2"/>
      <c r="HT284" s="2"/>
      <c r="HU284" s="2"/>
      <c r="HV284" s="2"/>
      <c r="HW284" s="2"/>
      <c r="HX284" s="2"/>
      <c r="HY284" s="2"/>
      <c r="HZ284" s="2"/>
      <c r="IA284" s="2"/>
      <c r="IB284" s="2"/>
      <c r="IC284" s="2"/>
      <c r="ID284" s="2"/>
      <c r="IE284" s="2"/>
      <c r="IF284" s="2"/>
      <c r="IG284" s="2"/>
      <c r="IH284" s="2"/>
      <c r="II284" s="2"/>
      <c r="IJ284" s="2"/>
      <c r="IK284" s="2"/>
      <c r="IL284" s="2"/>
      <c r="IM284" s="2"/>
      <c r="IN284" s="2"/>
      <c r="IO284" s="2"/>
      <c r="IP284" s="2"/>
      <c r="IQ284" s="2"/>
      <c r="IR284" s="2"/>
      <c r="IS284" s="2"/>
      <c r="IT284" s="2"/>
      <c r="IU284" s="2"/>
      <c r="IV284" s="2"/>
    </row>
    <row r="285" spans="1:256" ht="51" hidden="1">
      <c r="A285" s="2"/>
      <c r="B285" s="63" t="s">
        <v>39</v>
      </c>
      <c r="C285" s="85" t="s">
        <v>36</v>
      </c>
      <c r="D285" s="64" t="s">
        <v>19</v>
      </c>
      <c r="E285" s="64" t="s">
        <v>317</v>
      </c>
      <c r="F285" s="85" t="s">
        <v>6</v>
      </c>
      <c r="G285" s="85" t="s">
        <v>52</v>
      </c>
      <c r="H285" s="85" t="s">
        <v>34</v>
      </c>
      <c r="I285" s="85" t="s">
        <v>373</v>
      </c>
      <c r="J285" s="23" t="s">
        <v>17</v>
      </c>
      <c r="K285" s="24"/>
      <c r="L285" s="24"/>
      <c r="M285" s="24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  <c r="HJ285" s="2"/>
      <c r="HK285" s="2"/>
      <c r="HL285" s="2"/>
      <c r="HM285" s="2"/>
      <c r="HN285" s="2"/>
      <c r="HO285" s="2"/>
      <c r="HP285" s="2"/>
      <c r="HQ285" s="2"/>
      <c r="HR285" s="2"/>
      <c r="HS285" s="2"/>
      <c r="HT285" s="2"/>
      <c r="HU285" s="2"/>
      <c r="HV285" s="2"/>
      <c r="HW285" s="2"/>
      <c r="HX285" s="2"/>
      <c r="HY285" s="2"/>
      <c r="HZ285" s="2"/>
      <c r="IA285" s="2"/>
      <c r="IB285" s="2"/>
      <c r="IC285" s="2"/>
      <c r="ID285" s="2"/>
      <c r="IE285" s="2"/>
      <c r="IF285" s="2"/>
      <c r="IG285" s="2"/>
      <c r="IH285" s="2"/>
      <c r="II285" s="2"/>
      <c r="IJ285" s="2"/>
      <c r="IK285" s="2"/>
      <c r="IL285" s="2"/>
      <c r="IM285" s="2"/>
      <c r="IN285" s="2"/>
      <c r="IO285" s="2"/>
      <c r="IP285" s="2"/>
      <c r="IQ285" s="2"/>
      <c r="IR285" s="2"/>
      <c r="IS285" s="2"/>
      <c r="IT285" s="2"/>
      <c r="IU285" s="2"/>
      <c r="IV285" s="2"/>
    </row>
    <row r="286" spans="1:256" ht="25.5" hidden="1">
      <c r="A286" s="2"/>
      <c r="B286" s="66" t="s">
        <v>40</v>
      </c>
      <c r="C286" s="85" t="s">
        <v>36</v>
      </c>
      <c r="D286" s="64" t="s">
        <v>19</v>
      </c>
      <c r="E286" s="64" t="s">
        <v>317</v>
      </c>
      <c r="F286" s="85" t="s">
        <v>6</v>
      </c>
      <c r="G286" s="85" t="s">
        <v>52</v>
      </c>
      <c r="H286" s="85" t="s">
        <v>34</v>
      </c>
      <c r="I286" s="85" t="s">
        <v>373</v>
      </c>
      <c r="J286" s="23" t="s">
        <v>41</v>
      </c>
      <c r="K286" s="24"/>
      <c r="L286" s="24"/>
      <c r="M286" s="24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  <c r="HK286" s="2"/>
      <c r="HL286" s="2"/>
      <c r="HM286" s="2"/>
      <c r="HN286" s="2"/>
      <c r="HO286" s="2"/>
      <c r="HP286" s="2"/>
      <c r="HQ286" s="2"/>
      <c r="HR286" s="2"/>
      <c r="HS286" s="2"/>
      <c r="HT286" s="2"/>
      <c r="HU286" s="2"/>
      <c r="HV286" s="2"/>
      <c r="HW286" s="2"/>
      <c r="HX286" s="2"/>
      <c r="HY286" s="2"/>
      <c r="HZ286" s="2"/>
      <c r="IA286" s="2"/>
      <c r="IB286" s="2"/>
      <c r="IC286" s="2"/>
      <c r="ID286" s="2"/>
      <c r="IE286" s="2"/>
      <c r="IF286" s="2"/>
      <c r="IG286" s="2"/>
      <c r="IH286" s="2"/>
      <c r="II286" s="2"/>
      <c r="IJ286" s="2"/>
      <c r="IK286" s="2"/>
      <c r="IL286" s="2"/>
      <c r="IM286" s="2"/>
      <c r="IN286" s="2"/>
      <c r="IO286" s="2"/>
      <c r="IP286" s="2"/>
      <c r="IQ286" s="2"/>
      <c r="IR286" s="2"/>
      <c r="IS286" s="2"/>
      <c r="IT286" s="2"/>
      <c r="IU286" s="2"/>
      <c r="IV286" s="2"/>
    </row>
    <row r="287" spans="1:256" ht="25.5" hidden="1">
      <c r="A287" s="2"/>
      <c r="B287" s="15" t="s">
        <v>56</v>
      </c>
      <c r="C287" s="85" t="s">
        <v>36</v>
      </c>
      <c r="D287" s="64" t="s">
        <v>19</v>
      </c>
      <c r="E287" s="64" t="s">
        <v>317</v>
      </c>
      <c r="F287" s="85" t="s">
        <v>6</v>
      </c>
      <c r="G287" s="85" t="s">
        <v>52</v>
      </c>
      <c r="H287" s="85" t="s">
        <v>34</v>
      </c>
      <c r="I287" s="85" t="s">
        <v>373</v>
      </c>
      <c r="J287" s="85" t="s">
        <v>57</v>
      </c>
      <c r="K287" s="24">
        <f>K288</f>
        <v>0</v>
      </c>
      <c r="L287" s="24">
        <f>L288</f>
        <v>0</v>
      </c>
      <c r="M287" s="24">
        <f>M288</f>
        <v>0</v>
      </c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  <c r="HJ287" s="2"/>
      <c r="HK287" s="2"/>
      <c r="HL287" s="2"/>
      <c r="HM287" s="2"/>
      <c r="HN287" s="2"/>
      <c r="HO287" s="2"/>
      <c r="HP287" s="2"/>
      <c r="HQ287" s="2"/>
      <c r="HR287" s="2"/>
      <c r="HS287" s="2"/>
      <c r="HT287" s="2"/>
      <c r="HU287" s="2"/>
      <c r="HV287" s="2"/>
      <c r="HW287" s="2"/>
      <c r="HX287" s="2"/>
      <c r="HY287" s="2"/>
      <c r="HZ287" s="2"/>
      <c r="IA287" s="2"/>
      <c r="IB287" s="2"/>
      <c r="IC287" s="2"/>
      <c r="ID287" s="2"/>
      <c r="IE287" s="2"/>
      <c r="IF287" s="2"/>
      <c r="IG287" s="2"/>
      <c r="IH287" s="2"/>
      <c r="II287" s="2"/>
      <c r="IJ287" s="2"/>
      <c r="IK287" s="2"/>
      <c r="IL287" s="2"/>
      <c r="IM287" s="2"/>
      <c r="IN287" s="2"/>
      <c r="IO287" s="2"/>
      <c r="IP287" s="2"/>
      <c r="IQ287" s="2"/>
      <c r="IR287" s="2"/>
      <c r="IS287" s="2"/>
      <c r="IT287" s="2"/>
      <c r="IU287" s="2"/>
      <c r="IV287" s="2"/>
    </row>
    <row r="288" spans="1:256" ht="20.25" customHeight="1" hidden="1">
      <c r="A288" s="2"/>
      <c r="B288" s="15" t="s">
        <v>58</v>
      </c>
      <c r="C288" s="85" t="s">
        <v>36</v>
      </c>
      <c r="D288" s="64" t="s">
        <v>19</v>
      </c>
      <c r="E288" s="64" t="s">
        <v>317</v>
      </c>
      <c r="F288" s="85" t="s">
        <v>6</v>
      </c>
      <c r="G288" s="85" t="s">
        <v>52</v>
      </c>
      <c r="H288" s="85" t="s">
        <v>34</v>
      </c>
      <c r="I288" s="85" t="s">
        <v>373</v>
      </c>
      <c r="J288" s="85" t="s">
        <v>59</v>
      </c>
      <c r="K288" s="24"/>
      <c r="L288" s="24"/>
      <c r="M288" s="24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  <c r="HJ288" s="2"/>
      <c r="HK288" s="2"/>
      <c r="HL288" s="2"/>
      <c r="HM288" s="2"/>
      <c r="HN288" s="2"/>
      <c r="HO288" s="2"/>
      <c r="HP288" s="2"/>
      <c r="HQ288" s="2"/>
      <c r="HR288" s="2"/>
      <c r="HS288" s="2"/>
      <c r="HT288" s="2"/>
      <c r="HU288" s="2"/>
      <c r="HV288" s="2"/>
      <c r="HW288" s="2"/>
      <c r="HX288" s="2"/>
      <c r="HY288" s="2"/>
      <c r="HZ288" s="2"/>
      <c r="IA288" s="2"/>
      <c r="IB288" s="2"/>
      <c r="IC288" s="2"/>
      <c r="ID288" s="2"/>
      <c r="IE288" s="2"/>
      <c r="IF288" s="2"/>
      <c r="IG288" s="2"/>
      <c r="IH288" s="2"/>
      <c r="II288" s="2"/>
      <c r="IJ288" s="2"/>
      <c r="IK288" s="2"/>
      <c r="IL288" s="2"/>
      <c r="IM288" s="2"/>
      <c r="IN288" s="2"/>
      <c r="IO288" s="2"/>
      <c r="IP288" s="2"/>
      <c r="IQ288" s="2"/>
      <c r="IR288" s="2"/>
      <c r="IS288" s="2"/>
      <c r="IT288" s="2"/>
      <c r="IU288" s="2"/>
      <c r="IV288" s="2"/>
    </row>
    <row r="289" spans="1:256" ht="12.75" hidden="1">
      <c r="A289" s="2"/>
      <c r="B289" s="15" t="s">
        <v>63</v>
      </c>
      <c r="C289" s="85" t="s">
        <v>36</v>
      </c>
      <c r="D289" s="64" t="s">
        <v>19</v>
      </c>
      <c r="E289" s="64" t="s">
        <v>317</v>
      </c>
      <c r="F289" s="85" t="s">
        <v>6</v>
      </c>
      <c r="G289" s="85" t="s">
        <v>52</v>
      </c>
      <c r="H289" s="85" t="s">
        <v>34</v>
      </c>
      <c r="I289" s="85" t="s">
        <v>373</v>
      </c>
      <c r="J289" s="85" t="s">
        <v>47</v>
      </c>
      <c r="K289" s="24">
        <f>K291</f>
        <v>0</v>
      </c>
      <c r="L289" s="24">
        <f>L291</f>
        <v>0</v>
      </c>
      <c r="M289" s="24">
        <f>M291</f>
        <v>0</v>
      </c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  <c r="HJ289" s="2"/>
      <c r="HK289" s="2"/>
      <c r="HL289" s="2"/>
      <c r="HM289" s="2"/>
      <c r="HN289" s="2"/>
      <c r="HO289" s="2"/>
      <c r="HP289" s="2"/>
      <c r="HQ289" s="2"/>
      <c r="HR289" s="2"/>
      <c r="HS289" s="2"/>
      <c r="HT289" s="2"/>
      <c r="HU289" s="2"/>
      <c r="HV289" s="2"/>
      <c r="HW289" s="2"/>
      <c r="HX289" s="2"/>
      <c r="HY289" s="2"/>
      <c r="HZ289" s="2"/>
      <c r="IA289" s="2"/>
      <c r="IB289" s="2"/>
      <c r="IC289" s="2"/>
      <c r="ID289" s="2"/>
      <c r="IE289" s="2"/>
      <c r="IF289" s="2"/>
      <c r="IG289" s="2"/>
      <c r="IH289" s="2"/>
      <c r="II289" s="2"/>
      <c r="IJ289" s="2"/>
      <c r="IK289" s="2"/>
      <c r="IL289" s="2"/>
      <c r="IM289" s="2"/>
      <c r="IN289" s="2"/>
      <c r="IO289" s="2"/>
      <c r="IP289" s="2"/>
      <c r="IQ289" s="2"/>
      <c r="IR289" s="2"/>
      <c r="IS289" s="2"/>
      <c r="IT289" s="2"/>
      <c r="IU289" s="2"/>
      <c r="IV289" s="2"/>
    </row>
    <row r="290" spans="1:256" ht="12.75" hidden="1">
      <c r="A290" s="2"/>
      <c r="B290" s="15" t="s">
        <v>64</v>
      </c>
      <c r="C290" s="85" t="s">
        <v>36</v>
      </c>
      <c r="D290" s="64" t="s">
        <v>19</v>
      </c>
      <c r="E290" s="64" t="s">
        <v>317</v>
      </c>
      <c r="F290" s="85" t="s">
        <v>6</v>
      </c>
      <c r="G290" s="85" t="s">
        <v>52</v>
      </c>
      <c r="H290" s="85" t="s">
        <v>34</v>
      </c>
      <c r="I290" s="85" t="s">
        <v>373</v>
      </c>
      <c r="J290" s="85" t="s">
        <v>65</v>
      </c>
      <c r="K290" s="24"/>
      <c r="L290" s="24"/>
      <c r="M290" s="24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  <c r="HJ290" s="2"/>
      <c r="HK290" s="2"/>
      <c r="HL290" s="2"/>
      <c r="HM290" s="2"/>
      <c r="HN290" s="2"/>
      <c r="HO290" s="2"/>
      <c r="HP290" s="2"/>
      <c r="HQ290" s="2"/>
      <c r="HR290" s="2"/>
      <c r="HS290" s="2"/>
      <c r="HT290" s="2"/>
      <c r="HU290" s="2"/>
      <c r="HV290" s="2"/>
      <c r="HW290" s="2"/>
      <c r="HX290" s="2"/>
      <c r="HY290" s="2"/>
      <c r="HZ290" s="2"/>
      <c r="IA290" s="2"/>
      <c r="IB290" s="2"/>
      <c r="IC290" s="2"/>
      <c r="ID290" s="2"/>
      <c r="IE290" s="2"/>
      <c r="IF290" s="2"/>
      <c r="IG290" s="2"/>
      <c r="IH290" s="2"/>
      <c r="II290" s="2"/>
      <c r="IJ290" s="2"/>
      <c r="IK290" s="2"/>
      <c r="IL290" s="2"/>
      <c r="IM290" s="2"/>
      <c r="IN290" s="2"/>
      <c r="IO290" s="2"/>
      <c r="IP290" s="2"/>
      <c r="IQ290" s="2"/>
      <c r="IR290" s="2"/>
      <c r="IS290" s="2"/>
      <c r="IT290" s="2"/>
      <c r="IU290" s="2"/>
      <c r="IV290" s="2"/>
    </row>
    <row r="291" spans="1:256" ht="12.75" hidden="1">
      <c r="A291" s="2"/>
      <c r="B291" s="15" t="s">
        <v>48</v>
      </c>
      <c r="C291" s="85" t="s">
        <v>36</v>
      </c>
      <c r="D291" s="64" t="s">
        <v>19</v>
      </c>
      <c r="E291" s="64" t="s">
        <v>317</v>
      </c>
      <c r="F291" s="85" t="s">
        <v>6</v>
      </c>
      <c r="G291" s="85" t="s">
        <v>52</v>
      </c>
      <c r="H291" s="85" t="s">
        <v>34</v>
      </c>
      <c r="I291" s="85" t="s">
        <v>373</v>
      </c>
      <c r="J291" s="85" t="s">
        <v>49</v>
      </c>
      <c r="K291" s="24"/>
      <c r="L291" s="24"/>
      <c r="M291" s="24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  <c r="HJ291" s="2"/>
      <c r="HK291" s="2"/>
      <c r="HL291" s="2"/>
      <c r="HM291" s="2"/>
      <c r="HN291" s="2"/>
      <c r="HO291" s="2"/>
      <c r="HP291" s="2"/>
      <c r="HQ291" s="2"/>
      <c r="HR291" s="2"/>
      <c r="HS291" s="2"/>
      <c r="HT291" s="2"/>
      <c r="HU291" s="2"/>
      <c r="HV291" s="2"/>
      <c r="HW291" s="2"/>
      <c r="HX291" s="2"/>
      <c r="HY291" s="2"/>
      <c r="HZ291" s="2"/>
      <c r="IA291" s="2"/>
      <c r="IB291" s="2"/>
      <c r="IC291" s="2"/>
      <c r="ID291" s="2"/>
      <c r="IE291" s="2"/>
      <c r="IF291" s="2"/>
      <c r="IG291" s="2"/>
      <c r="IH291" s="2"/>
      <c r="II291" s="2"/>
      <c r="IJ291" s="2"/>
      <c r="IK291" s="2"/>
      <c r="IL291" s="2"/>
      <c r="IM291" s="2"/>
      <c r="IN291" s="2"/>
      <c r="IO291" s="2"/>
      <c r="IP291" s="2"/>
      <c r="IQ291" s="2"/>
      <c r="IR291" s="2"/>
      <c r="IS291" s="2"/>
      <c r="IT291" s="2"/>
      <c r="IU291" s="2"/>
      <c r="IV291" s="2"/>
    </row>
    <row r="292" spans="1:256" ht="21.75" customHeight="1" hidden="1">
      <c r="A292" s="2"/>
      <c r="B292" s="4" t="s">
        <v>71</v>
      </c>
      <c r="C292" s="84" t="s">
        <v>36</v>
      </c>
      <c r="D292" s="57" t="s">
        <v>19</v>
      </c>
      <c r="E292" s="57" t="s">
        <v>317</v>
      </c>
      <c r="F292" s="58" t="s">
        <v>6</v>
      </c>
      <c r="G292" s="58" t="s">
        <v>52</v>
      </c>
      <c r="H292" s="58" t="s">
        <v>68</v>
      </c>
      <c r="I292" s="58" t="s">
        <v>374</v>
      </c>
      <c r="J292" s="58"/>
      <c r="K292" s="59">
        <f>K295+K297+K293</f>
        <v>0</v>
      </c>
      <c r="L292" s="59">
        <f>L295+L297+L293</f>
        <v>0</v>
      </c>
      <c r="M292" s="59">
        <f>M295+M297+M293</f>
        <v>0</v>
      </c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  <c r="HJ292" s="2"/>
      <c r="HK292" s="2"/>
      <c r="HL292" s="2"/>
      <c r="HM292" s="2"/>
      <c r="HN292" s="2"/>
      <c r="HO292" s="2"/>
      <c r="HP292" s="2"/>
      <c r="HQ292" s="2"/>
      <c r="HR292" s="2"/>
      <c r="HS292" s="2"/>
      <c r="HT292" s="2"/>
      <c r="HU292" s="2"/>
      <c r="HV292" s="2"/>
      <c r="HW292" s="2"/>
      <c r="HX292" s="2"/>
      <c r="HY292" s="2"/>
      <c r="HZ292" s="2"/>
      <c r="IA292" s="2"/>
      <c r="IB292" s="2"/>
      <c r="IC292" s="2"/>
      <c r="ID292" s="2"/>
      <c r="IE292" s="2"/>
      <c r="IF292" s="2"/>
      <c r="IG292" s="2"/>
      <c r="IH292" s="2"/>
      <c r="II292" s="2"/>
      <c r="IJ292" s="2"/>
      <c r="IK292" s="2"/>
      <c r="IL292" s="2"/>
      <c r="IM292" s="2"/>
      <c r="IN292" s="2"/>
      <c r="IO292" s="2"/>
      <c r="IP292" s="2"/>
      <c r="IQ292" s="2"/>
      <c r="IR292" s="2"/>
      <c r="IS292" s="2"/>
      <c r="IT292" s="2"/>
      <c r="IU292" s="2"/>
      <c r="IV292" s="2"/>
    </row>
    <row r="293" spans="1:256" ht="51" hidden="1">
      <c r="A293" s="2"/>
      <c r="B293" s="63" t="s">
        <v>39</v>
      </c>
      <c r="C293" s="85" t="s">
        <v>36</v>
      </c>
      <c r="D293" s="64" t="s">
        <v>19</v>
      </c>
      <c r="E293" s="64" t="s">
        <v>317</v>
      </c>
      <c r="F293" s="23" t="s">
        <v>6</v>
      </c>
      <c r="G293" s="23" t="s">
        <v>52</v>
      </c>
      <c r="H293" s="23" t="s">
        <v>68</v>
      </c>
      <c r="I293" s="23" t="s">
        <v>374</v>
      </c>
      <c r="J293" s="23" t="s">
        <v>17</v>
      </c>
      <c r="K293" s="24">
        <f>K294</f>
        <v>0</v>
      </c>
      <c r="L293" s="24">
        <f>L294</f>
        <v>0</v>
      </c>
      <c r="M293" s="24">
        <f>M294</f>
        <v>0</v>
      </c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  <c r="HJ293" s="2"/>
      <c r="HK293" s="2"/>
      <c r="HL293" s="2"/>
      <c r="HM293" s="2"/>
      <c r="HN293" s="2"/>
      <c r="HO293" s="2"/>
      <c r="HP293" s="2"/>
      <c r="HQ293" s="2"/>
      <c r="HR293" s="2"/>
      <c r="HS293" s="2"/>
      <c r="HT293" s="2"/>
      <c r="HU293" s="2"/>
      <c r="HV293" s="2"/>
      <c r="HW293" s="2"/>
      <c r="HX293" s="2"/>
      <c r="HY293" s="2"/>
      <c r="HZ293" s="2"/>
      <c r="IA293" s="2"/>
      <c r="IB293" s="2"/>
      <c r="IC293" s="2"/>
      <c r="ID293" s="2"/>
      <c r="IE293" s="2"/>
      <c r="IF293" s="2"/>
      <c r="IG293" s="2"/>
      <c r="IH293" s="2"/>
      <c r="II293" s="2"/>
      <c r="IJ293" s="2"/>
      <c r="IK293" s="2"/>
      <c r="IL293" s="2"/>
      <c r="IM293" s="2"/>
      <c r="IN293" s="2"/>
      <c r="IO293" s="2"/>
      <c r="IP293" s="2"/>
      <c r="IQ293" s="2"/>
      <c r="IR293" s="2"/>
      <c r="IS293" s="2"/>
      <c r="IT293" s="2"/>
      <c r="IU293" s="2"/>
      <c r="IV293" s="2"/>
    </row>
    <row r="294" spans="1:256" ht="25.5" hidden="1">
      <c r="A294" s="2"/>
      <c r="B294" s="66" t="s">
        <v>40</v>
      </c>
      <c r="C294" s="85" t="s">
        <v>36</v>
      </c>
      <c r="D294" s="64" t="s">
        <v>19</v>
      </c>
      <c r="E294" s="64" t="s">
        <v>317</v>
      </c>
      <c r="F294" s="23" t="s">
        <v>6</v>
      </c>
      <c r="G294" s="23" t="s">
        <v>52</v>
      </c>
      <c r="H294" s="23" t="s">
        <v>68</v>
      </c>
      <c r="I294" s="23" t="s">
        <v>374</v>
      </c>
      <c r="J294" s="23" t="s">
        <v>41</v>
      </c>
      <c r="K294" s="24"/>
      <c r="L294" s="24"/>
      <c r="M294" s="24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  <c r="HJ294" s="2"/>
      <c r="HK294" s="2"/>
      <c r="HL294" s="2"/>
      <c r="HM294" s="2"/>
      <c r="HN294" s="2"/>
      <c r="HO294" s="2"/>
      <c r="HP294" s="2"/>
      <c r="HQ294" s="2"/>
      <c r="HR294" s="2"/>
      <c r="HS294" s="2"/>
      <c r="HT294" s="2"/>
      <c r="HU294" s="2"/>
      <c r="HV294" s="2"/>
      <c r="HW294" s="2"/>
      <c r="HX294" s="2"/>
      <c r="HY294" s="2"/>
      <c r="HZ294" s="2"/>
      <c r="IA294" s="2"/>
      <c r="IB294" s="2"/>
      <c r="IC294" s="2"/>
      <c r="ID294" s="2"/>
      <c r="IE294" s="2"/>
      <c r="IF294" s="2"/>
      <c r="IG294" s="2"/>
      <c r="IH294" s="2"/>
      <c r="II294" s="2"/>
      <c r="IJ294" s="2"/>
      <c r="IK294" s="2"/>
      <c r="IL294" s="2"/>
      <c r="IM294" s="2"/>
      <c r="IN294" s="2"/>
      <c r="IO294" s="2"/>
      <c r="IP294" s="2"/>
      <c r="IQ294" s="2"/>
      <c r="IR294" s="2"/>
      <c r="IS294" s="2"/>
      <c r="IT294" s="2"/>
      <c r="IU294" s="2"/>
      <c r="IV294" s="2"/>
    </row>
    <row r="295" spans="1:256" ht="25.5" hidden="1">
      <c r="A295" s="2"/>
      <c r="B295" s="15" t="s">
        <v>56</v>
      </c>
      <c r="C295" s="85" t="s">
        <v>36</v>
      </c>
      <c r="D295" s="64" t="s">
        <v>19</v>
      </c>
      <c r="E295" s="64" t="s">
        <v>317</v>
      </c>
      <c r="F295" s="23" t="s">
        <v>6</v>
      </c>
      <c r="G295" s="23" t="s">
        <v>52</v>
      </c>
      <c r="H295" s="23" t="s">
        <v>68</v>
      </c>
      <c r="I295" s="23" t="s">
        <v>374</v>
      </c>
      <c r="J295" s="23" t="s">
        <v>57</v>
      </c>
      <c r="K295" s="24">
        <f>K296</f>
        <v>0</v>
      </c>
      <c r="L295" s="24">
        <f>L296</f>
        <v>0</v>
      </c>
      <c r="M295" s="24">
        <f>M296</f>
        <v>0</v>
      </c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  <c r="HJ295" s="2"/>
      <c r="HK295" s="2"/>
      <c r="HL295" s="2"/>
      <c r="HM295" s="2"/>
      <c r="HN295" s="2"/>
      <c r="HO295" s="2"/>
      <c r="HP295" s="2"/>
      <c r="HQ295" s="2"/>
      <c r="HR295" s="2"/>
      <c r="HS295" s="2"/>
      <c r="HT295" s="2"/>
      <c r="HU295" s="2"/>
      <c r="HV295" s="2"/>
      <c r="HW295" s="2"/>
      <c r="HX295" s="2"/>
      <c r="HY295" s="2"/>
      <c r="HZ295" s="2"/>
      <c r="IA295" s="2"/>
      <c r="IB295" s="2"/>
      <c r="IC295" s="2"/>
      <c r="ID295" s="2"/>
      <c r="IE295" s="2"/>
      <c r="IF295" s="2"/>
      <c r="IG295" s="2"/>
      <c r="IH295" s="2"/>
      <c r="II295" s="2"/>
      <c r="IJ295" s="2"/>
      <c r="IK295" s="2"/>
      <c r="IL295" s="2"/>
      <c r="IM295" s="2"/>
      <c r="IN295" s="2"/>
      <c r="IO295" s="2"/>
      <c r="IP295" s="2"/>
      <c r="IQ295" s="2"/>
      <c r="IR295" s="2"/>
      <c r="IS295" s="2"/>
      <c r="IT295" s="2"/>
      <c r="IU295" s="2"/>
      <c r="IV295" s="2"/>
    </row>
    <row r="296" spans="1:256" ht="18" customHeight="1" hidden="1">
      <c r="A296" s="2"/>
      <c r="B296" s="15" t="s">
        <v>58</v>
      </c>
      <c r="C296" s="85" t="s">
        <v>36</v>
      </c>
      <c r="D296" s="64" t="s">
        <v>19</v>
      </c>
      <c r="E296" s="64" t="s">
        <v>317</v>
      </c>
      <c r="F296" s="23" t="s">
        <v>6</v>
      </c>
      <c r="G296" s="85" t="s">
        <v>52</v>
      </c>
      <c r="H296" s="64" t="s">
        <v>68</v>
      </c>
      <c r="I296" s="23" t="s">
        <v>374</v>
      </c>
      <c r="J296" s="85" t="s">
        <v>59</v>
      </c>
      <c r="K296" s="24"/>
      <c r="L296" s="24"/>
      <c r="M296" s="24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2"/>
      <c r="HE296" s="2"/>
      <c r="HF296" s="2"/>
      <c r="HG296" s="2"/>
      <c r="HH296" s="2"/>
      <c r="HI296" s="2"/>
      <c r="HJ296" s="2"/>
      <c r="HK296" s="2"/>
      <c r="HL296" s="2"/>
      <c r="HM296" s="2"/>
      <c r="HN296" s="2"/>
      <c r="HO296" s="2"/>
      <c r="HP296" s="2"/>
      <c r="HQ296" s="2"/>
      <c r="HR296" s="2"/>
      <c r="HS296" s="2"/>
      <c r="HT296" s="2"/>
      <c r="HU296" s="2"/>
      <c r="HV296" s="2"/>
      <c r="HW296" s="2"/>
      <c r="HX296" s="2"/>
      <c r="HY296" s="2"/>
      <c r="HZ296" s="2"/>
      <c r="IA296" s="2"/>
      <c r="IB296" s="2"/>
      <c r="IC296" s="2"/>
      <c r="ID296" s="2"/>
      <c r="IE296" s="2"/>
      <c r="IF296" s="2"/>
      <c r="IG296" s="2"/>
      <c r="IH296" s="2"/>
      <c r="II296" s="2"/>
      <c r="IJ296" s="2"/>
      <c r="IK296" s="2"/>
      <c r="IL296" s="2"/>
      <c r="IM296" s="2"/>
      <c r="IN296" s="2"/>
      <c r="IO296" s="2"/>
      <c r="IP296" s="2"/>
      <c r="IQ296" s="2"/>
      <c r="IR296" s="2"/>
      <c r="IS296" s="2"/>
      <c r="IT296" s="2"/>
      <c r="IU296" s="2"/>
      <c r="IV296" s="2"/>
    </row>
    <row r="297" spans="1:256" ht="12.75" hidden="1">
      <c r="A297" s="2"/>
      <c r="B297" s="15" t="s">
        <v>63</v>
      </c>
      <c r="C297" s="85" t="s">
        <v>36</v>
      </c>
      <c r="D297" s="64" t="s">
        <v>19</v>
      </c>
      <c r="E297" s="64" t="s">
        <v>317</v>
      </c>
      <c r="F297" s="23" t="s">
        <v>6</v>
      </c>
      <c r="G297" s="85"/>
      <c r="H297" s="64"/>
      <c r="I297" s="23" t="s">
        <v>374</v>
      </c>
      <c r="J297" s="85" t="s">
        <v>47</v>
      </c>
      <c r="K297" s="24">
        <f>K298</f>
        <v>0</v>
      </c>
      <c r="L297" s="24">
        <f>L298</f>
        <v>0</v>
      </c>
      <c r="M297" s="24">
        <f>M298</f>
        <v>0</v>
      </c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  <c r="HJ297" s="2"/>
      <c r="HK297" s="2"/>
      <c r="HL297" s="2"/>
      <c r="HM297" s="2"/>
      <c r="HN297" s="2"/>
      <c r="HO297" s="2"/>
      <c r="HP297" s="2"/>
      <c r="HQ297" s="2"/>
      <c r="HR297" s="2"/>
      <c r="HS297" s="2"/>
      <c r="HT297" s="2"/>
      <c r="HU297" s="2"/>
      <c r="HV297" s="2"/>
      <c r="HW297" s="2"/>
      <c r="HX297" s="2"/>
      <c r="HY297" s="2"/>
      <c r="HZ297" s="2"/>
      <c r="IA297" s="2"/>
      <c r="IB297" s="2"/>
      <c r="IC297" s="2"/>
      <c r="ID297" s="2"/>
      <c r="IE297" s="2"/>
      <c r="IF297" s="2"/>
      <c r="IG297" s="2"/>
      <c r="IH297" s="2"/>
      <c r="II297" s="2"/>
      <c r="IJ297" s="2"/>
      <c r="IK297" s="2"/>
      <c r="IL297" s="2"/>
      <c r="IM297" s="2"/>
      <c r="IN297" s="2"/>
      <c r="IO297" s="2"/>
      <c r="IP297" s="2"/>
      <c r="IQ297" s="2"/>
      <c r="IR297" s="2"/>
      <c r="IS297" s="2"/>
      <c r="IT297" s="2"/>
      <c r="IU297" s="2"/>
      <c r="IV297" s="2"/>
    </row>
    <row r="298" spans="1:256" ht="12.75" hidden="1">
      <c r="A298" s="2"/>
      <c r="B298" s="15" t="s">
        <v>48</v>
      </c>
      <c r="C298" s="85" t="s">
        <v>36</v>
      </c>
      <c r="D298" s="64" t="s">
        <v>19</v>
      </c>
      <c r="E298" s="64" t="s">
        <v>317</v>
      </c>
      <c r="F298" s="23" t="s">
        <v>6</v>
      </c>
      <c r="G298" s="85"/>
      <c r="H298" s="64"/>
      <c r="I298" s="23" t="s">
        <v>374</v>
      </c>
      <c r="J298" s="85" t="s">
        <v>49</v>
      </c>
      <c r="K298" s="24"/>
      <c r="L298" s="24"/>
      <c r="M298" s="24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2"/>
      <c r="HG298" s="2"/>
      <c r="HH298" s="2"/>
      <c r="HI298" s="2"/>
      <c r="HJ298" s="2"/>
      <c r="HK298" s="2"/>
      <c r="HL298" s="2"/>
      <c r="HM298" s="2"/>
      <c r="HN298" s="2"/>
      <c r="HO298" s="2"/>
      <c r="HP298" s="2"/>
      <c r="HQ298" s="2"/>
      <c r="HR298" s="2"/>
      <c r="HS298" s="2"/>
      <c r="HT298" s="2"/>
      <c r="HU298" s="2"/>
      <c r="HV298" s="2"/>
      <c r="HW298" s="2"/>
      <c r="HX298" s="2"/>
      <c r="HY298" s="2"/>
      <c r="HZ298" s="2"/>
      <c r="IA298" s="2"/>
      <c r="IB298" s="2"/>
      <c r="IC298" s="2"/>
      <c r="ID298" s="2"/>
      <c r="IE298" s="2"/>
      <c r="IF298" s="2"/>
      <c r="IG298" s="2"/>
      <c r="IH298" s="2"/>
      <c r="II298" s="2"/>
      <c r="IJ298" s="2"/>
      <c r="IK298" s="2"/>
      <c r="IL298" s="2"/>
      <c r="IM298" s="2"/>
      <c r="IN298" s="2"/>
      <c r="IO298" s="2"/>
      <c r="IP298" s="2"/>
      <c r="IQ298" s="2"/>
      <c r="IR298" s="2"/>
      <c r="IS298" s="2"/>
      <c r="IT298" s="2"/>
      <c r="IU298" s="2"/>
      <c r="IV298" s="2"/>
    </row>
    <row r="299" spans="1:256" ht="18.75" customHeight="1" hidden="1">
      <c r="A299" s="2"/>
      <c r="B299" s="4" t="s">
        <v>375</v>
      </c>
      <c r="C299" s="84" t="s">
        <v>36</v>
      </c>
      <c r="D299" s="57" t="s">
        <v>19</v>
      </c>
      <c r="E299" s="57" t="s">
        <v>317</v>
      </c>
      <c r="F299" s="58" t="s">
        <v>6</v>
      </c>
      <c r="G299" s="58"/>
      <c r="H299" s="58"/>
      <c r="I299" s="58" t="s">
        <v>376</v>
      </c>
      <c r="J299" s="58"/>
      <c r="K299" s="59">
        <f>K300+K302</f>
        <v>0</v>
      </c>
      <c r="L299" s="59">
        <f>L300+L302</f>
        <v>0</v>
      </c>
      <c r="M299" s="59">
        <f>M300+M302</f>
        <v>0</v>
      </c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  <c r="GZ299" s="2"/>
      <c r="HA299" s="2"/>
      <c r="HB299" s="2"/>
      <c r="HC299" s="2"/>
      <c r="HD299" s="2"/>
      <c r="HE299" s="2"/>
      <c r="HF299" s="2"/>
      <c r="HG299" s="2"/>
      <c r="HH299" s="2"/>
      <c r="HI299" s="2"/>
      <c r="HJ299" s="2"/>
      <c r="HK299" s="2"/>
      <c r="HL299" s="2"/>
      <c r="HM299" s="2"/>
      <c r="HN299" s="2"/>
      <c r="HO299" s="2"/>
      <c r="HP299" s="2"/>
      <c r="HQ299" s="2"/>
      <c r="HR299" s="2"/>
      <c r="HS299" s="2"/>
      <c r="HT299" s="2"/>
      <c r="HU299" s="2"/>
      <c r="HV299" s="2"/>
      <c r="HW299" s="2"/>
      <c r="HX299" s="2"/>
      <c r="HY299" s="2"/>
      <c r="HZ299" s="2"/>
      <c r="IA299" s="2"/>
      <c r="IB299" s="2"/>
      <c r="IC299" s="2"/>
      <c r="ID299" s="2"/>
      <c r="IE299" s="2"/>
      <c r="IF299" s="2"/>
      <c r="IG299" s="2"/>
      <c r="IH299" s="2"/>
      <c r="II299" s="2"/>
      <c r="IJ299" s="2"/>
      <c r="IK299" s="2"/>
      <c r="IL299" s="2"/>
      <c r="IM299" s="2"/>
      <c r="IN299" s="2"/>
      <c r="IO299" s="2"/>
      <c r="IP299" s="2"/>
      <c r="IQ299" s="2"/>
      <c r="IR299" s="2"/>
      <c r="IS299" s="2"/>
      <c r="IT299" s="2"/>
      <c r="IU299" s="2"/>
      <c r="IV299" s="2"/>
    </row>
    <row r="300" spans="1:256" ht="29.25" customHeight="1" hidden="1">
      <c r="A300" s="2"/>
      <c r="B300" s="15" t="s">
        <v>56</v>
      </c>
      <c r="C300" s="85" t="s">
        <v>36</v>
      </c>
      <c r="D300" s="64" t="s">
        <v>19</v>
      </c>
      <c r="E300" s="64" t="s">
        <v>317</v>
      </c>
      <c r="F300" s="23" t="s">
        <v>6</v>
      </c>
      <c r="G300" s="23"/>
      <c r="H300" s="23"/>
      <c r="I300" s="23" t="s">
        <v>376</v>
      </c>
      <c r="J300" s="23" t="s">
        <v>57</v>
      </c>
      <c r="K300" s="24">
        <f>K301</f>
        <v>0</v>
      </c>
      <c r="L300" s="24">
        <f>L301</f>
        <v>0</v>
      </c>
      <c r="M300" s="24">
        <f>M301</f>
        <v>0</v>
      </c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  <c r="GZ300" s="2"/>
      <c r="HA300" s="2"/>
      <c r="HB300" s="2"/>
      <c r="HC300" s="2"/>
      <c r="HD300" s="2"/>
      <c r="HE300" s="2"/>
      <c r="HF300" s="2"/>
      <c r="HG300" s="2"/>
      <c r="HH300" s="2"/>
      <c r="HI300" s="2"/>
      <c r="HJ300" s="2"/>
      <c r="HK300" s="2"/>
      <c r="HL300" s="2"/>
      <c r="HM300" s="2"/>
      <c r="HN300" s="2"/>
      <c r="HO300" s="2"/>
      <c r="HP300" s="2"/>
      <c r="HQ300" s="2"/>
      <c r="HR300" s="2"/>
      <c r="HS300" s="2"/>
      <c r="HT300" s="2"/>
      <c r="HU300" s="2"/>
      <c r="HV300" s="2"/>
      <c r="HW300" s="2"/>
      <c r="HX300" s="2"/>
      <c r="HY300" s="2"/>
      <c r="HZ300" s="2"/>
      <c r="IA300" s="2"/>
      <c r="IB300" s="2"/>
      <c r="IC300" s="2"/>
      <c r="ID300" s="2"/>
      <c r="IE300" s="2"/>
      <c r="IF300" s="2"/>
      <c r="IG300" s="2"/>
      <c r="IH300" s="2"/>
      <c r="II300" s="2"/>
      <c r="IJ300" s="2"/>
      <c r="IK300" s="2"/>
      <c r="IL300" s="2"/>
      <c r="IM300" s="2"/>
      <c r="IN300" s="2"/>
      <c r="IO300" s="2"/>
      <c r="IP300" s="2"/>
      <c r="IQ300" s="2"/>
      <c r="IR300" s="2"/>
      <c r="IS300" s="2"/>
      <c r="IT300" s="2"/>
      <c r="IU300" s="2"/>
      <c r="IV300" s="2"/>
    </row>
    <row r="301" spans="1:256" ht="21.75" customHeight="1" hidden="1">
      <c r="A301" s="2"/>
      <c r="B301" s="15" t="s">
        <v>58</v>
      </c>
      <c r="C301" s="85" t="s">
        <v>36</v>
      </c>
      <c r="D301" s="64" t="s">
        <v>19</v>
      </c>
      <c r="E301" s="64" t="s">
        <v>317</v>
      </c>
      <c r="F301" s="23" t="s">
        <v>6</v>
      </c>
      <c r="G301" s="23"/>
      <c r="H301" s="23"/>
      <c r="I301" s="23" t="s">
        <v>376</v>
      </c>
      <c r="J301" s="85" t="s">
        <v>59</v>
      </c>
      <c r="K301" s="24"/>
      <c r="L301" s="24"/>
      <c r="M301" s="24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  <c r="GZ301" s="2"/>
      <c r="HA301" s="2"/>
      <c r="HB301" s="2"/>
      <c r="HC301" s="2"/>
      <c r="HD301" s="2"/>
      <c r="HE301" s="2"/>
      <c r="HF301" s="2"/>
      <c r="HG301" s="2"/>
      <c r="HH301" s="2"/>
      <c r="HI301" s="2"/>
      <c r="HJ301" s="2"/>
      <c r="HK301" s="2"/>
      <c r="HL301" s="2"/>
      <c r="HM301" s="2"/>
      <c r="HN301" s="2"/>
      <c r="HO301" s="2"/>
      <c r="HP301" s="2"/>
      <c r="HQ301" s="2"/>
      <c r="HR301" s="2"/>
      <c r="HS301" s="2"/>
      <c r="HT301" s="2"/>
      <c r="HU301" s="2"/>
      <c r="HV301" s="2"/>
      <c r="HW301" s="2"/>
      <c r="HX301" s="2"/>
      <c r="HY301" s="2"/>
      <c r="HZ301" s="2"/>
      <c r="IA301" s="2"/>
      <c r="IB301" s="2"/>
      <c r="IC301" s="2"/>
      <c r="ID301" s="2"/>
      <c r="IE301" s="2"/>
      <c r="IF301" s="2"/>
      <c r="IG301" s="2"/>
      <c r="IH301" s="2"/>
      <c r="II301" s="2"/>
      <c r="IJ301" s="2"/>
      <c r="IK301" s="2"/>
      <c r="IL301" s="2"/>
      <c r="IM301" s="2"/>
      <c r="IN301" s="2"/>
      <c r="IO301" s="2"/>
      <c r="IP301" s="2"/>
      <c r="IQ301" s="2"/>
      <c r="IR301" s="2"/>
      <c r="IS301" s="2"/>
      <c r="IT301" s="2"/>
      <c r="IU301" s="2"/>
      <c r="IV301" s="2"/>
    </row>
    <row r="302" spans="1:256" ht="23.25" customHeight="1" hidden="1">
      <c r="A302" s="2"/>
      <c r="B302" s="15" t="s">
        <v>63</v>
      </c>
      <c r="C302" s="85" t="s">
        <v>36</v>
      </c>
      <c r="D302" s="64" t="s">
        <v>19</v>
      </c>
      <c r="E302" s="64" t="s">
        <v>317</v>
      </c>
      <c r="F302" s="23" t="s">
        <v>6</v>
      </c>
      <c r="G302" s="23"/>
      <c r="H302" s="23"/>
      <c r="I302" s="23" t="s">
        <v>376</v>
      </c>
      <c r="J302" s="85" t="s">
        <v>47</v>
      </c>
      <c r="K302" s="24">
        <f>K303</f>
        <v>0</v>
      </c>
      <c r="L302" s="24">
        <f>L303</f>
        <v>0</v>
      </c>
      <c r="M302" s="24">
        <f>M303</f>
        <v>0</v>
      </c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  <c r="HJ302" s="2"/>
      <c r="HK302" s="2"/>
      <c r="HL302" s="2"/>
      <c r="HM302" s="2"/>
      <c r="HN302" s="2"/>
      <c r="HO302" s="2"/>
      <c r="HP302" s="2"/>
      <c r="HQ302" s="2"/>
      <c r="HR302" s="2"/>
      <c r="HS302" s="2"/>
      <c r="HT302" s="2"/>
      <c r="HU302" s="2"/>
      <c r="HV302" s="2"/>
      <c r="HW302" s="2"/>
      <c r="HX302" s="2"/>
      <c r="HY302" s="2"/>
      <c r="HZ302" s="2"/>
      <c r="IA302" s="2"/>
      <c r="IB302" s="2"/>
      <c r="IC302" s="2"/>
      <c r="ID302" s="2"/>
      <c r="IE302" s="2"/>
      <c r="IF302" s="2"/>
      <c r="IG302" s="2"/>
      <c r="IH302" s="2"/>
      <c r="II302" s="2"/>
      <c r="IJ302" s="2"/>
      <c r="IK302" s="2"/>
      <c r="IL302" s="2"/>
      <c r="IM302" s="2"/>
      <c r="IN302" s="2"/>
      <c r="IO302" s="2"/>
      <c r="IP302" s="2"/>
      <c r="IQ302" s="2"/>
      <c r="IR302" s="2"/>
      <c r="IS302" s="2"/>
      <c r="IT302" s="2"/>
      <c r="IU302" s="2"/>
      <c r="IV302" s="2"/>
    </row>
    <row r="303" spans="1:256" ht="22.5" customHeight="1" hidden="1">
      <c r="A303" s="2"/>
      <c r="B303" s="15" t="s">
        <v>48</v>
      </c>
      <c r="C303" s="85" t="s">
        <v>36</v>
      </c>
      <c r="D303" s="64" t="s">
        <v>19</v>
      </c>
      <c r="E303" s="64" t="s">
        <v>317</v>
      </c>
      <c r="F303" s="23" t="s">
        <v>6</v>
      </c>
      <c r="G303" s="23"/>
      <c r="H303" s="23"/>
      <c r="I303" s="23" t="s">
        <v>376</v>
      </c>
      <c r="J303" s="85" t="s">
        <v>49</v>
      </c>
      <c r="K303" s="24"/>
      <c r="L303" s="24"/>
      <c r="M303" s="24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  <c r="GZ303" s="2"/>
      <c r="HA303" s="2"/>
      <c r="HB303" s="2"/>
      <c r="HC303" s="2"/>
      <c r="HD303" s="2"/>
      <c r="HE303" s="2"/>
      <c r="HF303" s="2"/>
      <c r="HG303" s="2"/>
      <c r="HH303" s="2"/>
      <c r="HI303" s="2"/>
      <c r="HJ303" s="2"/>
      <c r="HK303" s="2"/>
      <c r="HL303" s="2"/>
      <c r="HM303" s="2"/>
      <c r="HN303" s="2"/>
      <c r="HO303" s="2"/>
      <c r="HP303" s="2"/>
      <c r="HQ303" s="2"/>
      <c r="HR303" s="2"/>
      <c r="HS303" s="2"/>
      <c r="HT303" s="2"/>
      <c r="HU303" s="2"/>
      <c r="HV303" s="2"/>
      <c r="HW303" s="2"/>
      <c r="HX303" s="2"/>
      <c r="HY303" s="2"/>
      <c r="HZ303" s="2"/>
      <c r="IA303" s="2"/>
      <c r="IB303" s="2"/>
      <c r="IC303" s="2"/>
      <c r="ID303" s="2"/>
      <c r="IE303" s="2"/>
      <c r="IF303" s="2"/>
      <c r="IG303" s="2"/>
      <c r="IH303" s="2"/>
      <c r="II303" s="2"/>
      <c r="IJ303" s="2"/>
      <c r="IK303" s="2"/>
      <c r="IL303" s="2"/>
      <c r="IM303" s="2"/>
      <c r="IN303" s="2"/>
      <c r="IO303" s="2"/>
      <c r="IP303" s="2"/>
      <c r="IQ303" s="2"/>
      <c r="IR303" s="2"/>
      <c r="IS303" s="2"/>
      <c r="IT303" s="2"/>
      <c r="IU303" s="2"/>
      <c r="IV303" s="2"/>
    </row>
    <row r="304" spans="1:256" ht="12.75" hidden="1">
      <c r="A304" s="2"/>
      <c r="B304" s="4" t="s">
        <v>87</v>
      </c>
      <c r="C304" s="84" t="s">
        <v>36</v>
      </c>
      <c r="D304" s="57" t="s">
        <v>19</v>
      </c>
      <c r="E304" s="57" t="s">
        <v>317</v>
      </c>
      <c r="F304" s="58" t="s">
        <v>6</v>
      </c>
      <c r="G304" s="58"/>
      <c r="H304" s="58"/>
      <c r="I304" s="58" t="s">
        <v>377</v>
      </c>
      <c r="J304" s="58"/>
      <c r="K304" s="59">
        <f aca="true" t="shared" si="45" ref="K304:M305">K305</f>
        <v>0</v>
      </c>
      <c r="L304" s="59">
        <f t="shared" si="45"/>
        <v>0</v>
      </c>
      <c r="M304" s="59">
        <f t="shared" si="45"/>
        <v>0</v>
      </c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  <c r="GZ304" s="2"/>
      <c r="HA304" s="2"/>
      <c r="HB304" s="2"/>
      <c r="HC304" s="2"/>
      <c r="HD304" s="2"/>
      <c r="HE304" s="2"/>
      <c r="HF304" s="2"/>
      <c r="HG304" s="2"/>
      <c r="HH304" s="2"/>
      <c r="HI304" s="2"/>
      <c r="HJ304" s="2"/>
      <c r="HK304" s="2"/>
      <c r="HL304" s="2"/>
      <c r="HM304" s="2"/>
      <c r="HN304" s="2"/>
      <c r="HO304" s="2"/>
      <c r="HP304" s="2"/>
      <c r="HQ304" s="2"/>
      <c r="HR304" s="2"/>
      <c r="HS304" s="2"/>
      <c r="HT304" s="2"/>
      <c r="HU304" s="2"/>
      <c r="HV304" s="2"/>
      <c r="HW304" s="2"/>
      <c r="HX304" s="2"/>
      <c r="HY304" s="2"/>
      <c r="HZ304" s="2"/>
      <c r="IA304" s="2"/>
      <c r="IB304" s="2"/>
      <c r="IC304" s="2"/>
      <c r="ID304" s="2"/>
      <c r="IE304" s="2"/>
      <c r="IF304" s="2"/>
      <c r="IG304" s="2"/>
      <c r="IH304" s="2"/>
      <c r="II304" s="2"/>
      <c r="IJ304" s="2"/>
      <c r="IK304" s="2"/>
      <c r="IL304" s="2"/>
      <c r="IM304" s="2"/>
      <c r="IN304" s="2"/>
      <c r="IO304" s="2"/>
      <c r="IP304" s="2"/>
      <c r="IQ304" s="2"/>
      <c r="IR304" s="2"/>
      <c r="IS304" s="2"/>
      <c r="IT304" s="2"/>
      <c r="IU304" s="2"/>
      <c r="IV304" s="2"/>
    </row>
    <row r="305" spans="1:256" ht="30" customHeight="1" hidden="1">
      <c r="A305" s="2"/>
      <c r="B305" s="15" t="s">
        <v>56</v>
      </c>
      <c r="C305" s="85" t="s">
        <v>36</v>
      </c>
      <c r="D305" s="64" t="s">
        <v>19</v>
      </c>
      <c r="E305" s="64" t="s">
        <v>317</v>
      </c>
      <c r="F305" s="23" t="s">
        <v>6</v>
      </c>
      <c r="G305" s="23"/>
      <c r="H305" s="23"/>
      <c r="I305" s="23" t="s">
        <v>377</v>
      </c>
      <c r="J305" s="23" t="s">
        <v>57</v>
      </c>
      <c r="K305" s="24">
        <f t="shared" si="45"/>
        <v>0</v>
      </c>
      <c r="L305" s="24">
        <f t="shared" si="45"/>
        <v>0</v>
      </c>
      <c r="M305" s="24">
        <f t="shared" si="45"/>
        <v>0</v>
      </c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  <c r="GZ305" s="2"/>
      <c r="HA305" s="2"/>
      <c r="HB305" s="2"/>
      <c r="HC305" s="2"/>
      <c r="HD305" s="2"/>
      <c r="HE305" s="2"/>
      <c r="HF305" s="2"/>
      <c r="HG305" s="2"/>
      <c r="HH305" s="2"/>
      <c r="HI305" s="2"/>
      <c r="HJ305" s="2"/>
      <c r="HK305" s="2"/>
      <c r="HL305" s="2"/>
      <c r="HM305" s="2"/>
      <c r="HN305" s="2"/>
      <c r="HO305" s="2"/>
      <c r="HP305" s="2"/>
      <c r="HQ305" s="2"/>
      <c r="HR305" s="2"/>
      <c r="HS305" s="2"/>
      <c r="HT305" s="2"/>
      <c r="HU305" s="2"/>
      <c r="HV305" s="2"/>
      <c r="HW305" s="2"/>
      <c r="HX305" s="2"/>
      <c r="HY305" s="2"/>
      <c r="HZ305" s="2"/>
      <c r="IA305" s="2"/>
      <c r="IB305" s="2"/>
      <c r="IC305" s="2"/>
      <c r="ID305" s="2"/>
      <c r="IE305" s="2"/>
      <c r="IF305" s="2"/>
      <c r="IG305" s="2"/>
      <c r="IH305" s="2"/>
      <c r="II305" s="2"/>
      <c r="IJ305" s="2"/>
      <c r="IK305" s="2"/>
      <c r="IL305" s="2"/>
      <c r="IM305" s="2"/>
      <c r="IN305" s="2"/>
      <c r="IO305" s="2"/>
      <c r="IP305" s="2"/>
      <c r="IQ305" s="2"/>
      <c r="IR305" s="2"/>
      <c r="IS305" s="2"/>
      <c r="IT305" s="2"/>
      <c r="IU305" s="2"/>
      <c r="IV305" s="2"/>
    </row>
    <row r="306" spans="1:256" ht="20.25" customHeight="1" hidden="1">
      <c r="A306" s="2"/>
      <c r="B306" s="15" t="s">
        <v>58</v>
      </c>
      <c r="C306" s="85" t="s">
        <v>36</v>
      </c>
      <c r="D306" s="64" t="s">
        <v>19</v>
      </c>
      <c r="E306" s="64" t="s">
        <v>317</v>
      </c>
      <c r="F306" s="23" t="s">
        <v>6</v>
      </c>
      <c r="G306" s="23"/>
      <c r="H306" s="23"/>
      <c r="I306" s="23" t="s">
        <v>377</v>
      </c>
      <c r="J306" s="23" t="s">
        <v>59</v>
      </c>
      <c r="K306" s="24"/>
      <c r="L306" s="24"/>
      <c r="M306" s="24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  <c r="GZ306" s="2"/>
      <c r="HA306" s="2"/>
      <c r="HB306" s="2"/>
      <c r="HC306" s="2"/>
      <c r="HD306" s="2"/>
      <c r="HE306" s="2"/>
      <c r="HF306" s="2"/>
      <c r="HG306" s="2"/>
      <c r="HH306" s="2"/>
      <c r="HI306" s="2"/>
      <c r="HJ306" s="2"/>
      <c r="HK306" s="2"/>
      <c r="HL306" s="2"/>
      <c r="HM306" s="2"/>
      <c r="HN306" s="2"/>
      <c r="HO306" s="2"/>
      <c r="HP306" s="2"/>
      <c r="HQ306" s="2"/>
      <c r="HR306" s="2"/>
      <c r="HS306" s="2"/>
      <c r="HT306" s="2"/>
      <c r="HU306" s="2"/>
      <c r="HV306" s="2"/>
      <c r="HW306" s="2"/>
      <c r="HX306" s="2"/>
      <c r="HY306" s="2"/>
      <c r="HZ306" s="2"/>
      <c r="IA306" s="2"/>
      <c r="IB306" s="2"/>
      <c r="IC306" s="2"/>
      <c r="ID306" s="2"/>
      <c r="IE306" s="2"/>
      <c r="IF306" s="2"/>
      <c r="IG306" s="2"/>
      <c r="IH306" s="2"/>
      <c r="II306" s="2"/>
      <c r="IJ306" s="2"/>
      <c r="IK306" s="2"/>
      <c r="IL306" s="2"/>
      <c r="IM306" s="2"/>
      <c r="IN306" s="2"/>
      <c r="IO306" s="2"/>
      <c r="IP306" s="2"/>
      <c r="IQ306" s="2"/>
      <c r="IR306" s="2"/>
      <c r="IS306" s="2"/>
      <c r="IT306" s="2"/>
      <c r="IU306" s="2"/>
      <c r="IV306" s="2"/>
    </row>
    <row r="307" spans="1:256" ht="17.25" customHeight="1" hidden="1">
      <c r="A307" s="2"/>
      <c r="B307" s="15" t="s">
        <v>63</v>
      </c>
      <c r="C307" s="85" t="s">
        <v>36</v>
      </c>
      <c r="D307" s="64" t="s">
        <v>19</v>
      </c>
      <c r="E307" s="64" t="s">
        <v>317</v>
      </c>
      <c r="F307" s="23" t="s">
        <v>6</v>
      </c>
      <c r="G307" s="23"/>
      <c r="H307" s="23"/>
      <c r="I307" s="23"/>
      <c r="J307" s="85" t="s">
        <v>47</v>
      </c>
      <c r="K307" s="24">
        <f>K308+K309</f>
        <v>0</v>
      </c>
      <c r="L307" s="24">
        <f>L308+L309</f>
        <v>0</v>
      </c>
      <c r="M307" s="24">
        <f>M308+M309</f>
        <v>0</v>
      </c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  <c r="GZ307" s="2"/>
      <c r="HA307" s="2"/>
      <c r="HB307" s="2"/>
      <c r="HC307" s="2"/>
      <c r="HD307" s="2"/>
      <c r="HE307" s="2"/>
      <c r="HF307" s="2"/>
      <c r="HG307" s="2"/>
      <c r="HH307" s="2"/>
      <c r="HI307" s="2"/>
      <c r="HJ307" s="2"/>
      <c r="HK307" s="2"/>
      <c r="HL307" s="2"/>
      <c r="HM307" s="2"/>
      <c r="HN307" s="2"/>
      <c r="HO307" s="2"/>
      <c r="HP307" s="2"/>
      <c r="HQ307" s="2"/>
      <c r="HR307" s="2"/>
      <c r="HS307" s="2"/>
      <c r="HT307" s="2"/>
      <c r="HU307" s="2"/>
      <c r="HV307" s="2"/>
      <c r="HW307" s="2"/>
      <c r="HX307" s="2"/>
      <c r="HY307" s="2"/>
      <c r="HZ307" s="2"/>
      <c r="IA307" s="2"/>
      <c r="IB307" s="2"/>
      <c r="IC307" s="2"/>
      <c r="ID307" s="2"/>
      <c r="IE307" s="2"/>
      <c r="IF307" s="2"/>
      <c r="IG307" s="2"/>
      <c r="IH307" s="2"/>
      <c r="II307" s="2"/>
      <c r="IJ307" s="2"/>
      <c r="IK307" s="2"/>
      <c r="IL307" s="2"/>
      <c r="IM307" s="2"/>
      <c r="IN307" s="2"/>
      <c r="IO307" s="2"/>
      <c r="IP307" s="2"/>
      <c r="IQ307" s="2"/>
      <c r="IR307" s="2"/>
      <c r="IS307" s="2"/>
      <c r="IT307" s="2"/>
      <c r="IU307" s="2"/>
      <c r="IV307" s="2"/>
    </row>
    <row r="308" spans="1:256" ht="18" customHeight="1" hidden="1">
      <c r="A308" s="2"/>
      <c r="B308" s="15" t="s">
        <v>178</v>
      </c>
      <c r="C308" s="85" t="s">
        <v>36</v>
      </c>
      <c r="D308" s="64" t="s">
        <v>19</v>
      </c>
      <c r="E308" s="64" t="s">
        <v>317</v>
      </c>
      <c r="F308" s="23" t="s">
        <v>6</v>
      </c>
      <c r="G308" s="23"/>
      <c r="H308" s="23"/>
      <c r="I308" s="23"/>
      <c r="J308" s="85" t="s">
        <v>179</v>
      </c>
      <c r="K308" s="24"/>
      <c r="L308" s="24"/>
      <c r="M308" s="24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  <c r="GZ308" s="2"/>
      <c r="HA308" s="2"/>
      <c r="HB308" s="2"/>
      <c r="HC308" s="2"/>
      <c r="HD308" s="2"/>
      <c r="HE308" s="2"/>
      <c r="HF308" s="2"/>
      <c r="HG308" s="2"/>
      <c r="HH308" s="2"/>
      <c r="HI308" s="2"/>
      <c r="HJ308" s="2"/>
      <c r="HK308" s="2"/>
      <c r="HL308" s="2"/>
      <c r="HM308" s="2"/>
      <c r="HN308" s="2"/>
      <c r="HO308" s="2"/>
      <c r="HP308" s="2"/>
      <c r="HQ308" s="2"/>
      <c r="HR308" s="2"/>
      <c r="HS308" s="2"/>
      <c r="HT308" s="2"/>
      <c r="HU308" s="2"/>
      <c r="HV308" s="2"/>
      <c r="HW308" s="2"/>
      <c r="HX308" s="2"/>
      <c r="HY308" s="2"/>
      <c r="HZ308" s="2"/>
      <c r="IA308" s="2"/>
      <c r="IB308" s="2"/>
      <c r="IC308" s="2"/>
      <c r="ID308" s="2"/>
      <c r="IE308" s="2"/>
      <c r="IF308" s="2"/>
      <c r="IG308" s="2"/>
      <c r="IH308" s="2"/>
      <c r="II308" s="2"/>
      <c r="IJ308" s="2"/>
      <c r="IK308" s="2"/>
      <c r="IL308" s="2"/>
      <c r="IM308" s="2"/>
      <c r="IN308" s="2"/>
      <c r="IO308" s="2"/>
      <c r="IP308" s="2"/>
      <c r="IQ308" s="2"/>
      <c r="IR308" s="2"/>
      <c r="IS308" s="2"/>
      <c r="IT308" s="2"/>
      <c r="IU308" s="2"/>
      <c r="IV308" s="2"/>
    </row>
    <row r="309" spans="1:256" ht="12.75" hidden="1">
      <c r="A309" s="2"/>
      <c r="B309" s="15" t="s">
        <v>378</v>
      </c>
      <c r="C309" s="85" t="s">
        <v>36</v>
      </c>
      <c r="D309" s="64" t="s">
        <v>19</v>
      </c>
      <c r="E309" s="64" t="s">
        <v>317</v>
      </c>
      <c r="F309" s="23" t="s">
        <v>6</v>
      </c>
      <c r="G309" s="23"/>
      <c r="H309" s="23"/>
      <c r="I309" s="23"/>
      <c r="J309" s="85" t="s">
        <v>181</v>
      </c>
      <c r="K309" s="24"/>
      <c r="L309" s="24"/>
      <c r="M309" s="24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/>
      <c r="HG309" s="2"/>
      <c r="HH309" s="2"/>
      <c r="HI309" s="2"/>
      <c r="HJ309" s="2"/>
      <c r="HK309" s="2"/>
      <c r="HL309" s="2"/>
      <c r="HM309" s="2"/>
      <c r="HN309" s="2"/>
      <c r="HO309" s="2"/>
      <c r="HP309" s="2"/>
      <c r="HQ309" s="2"/>
      <c r="HR309" s="2"/>
      <c r="HS309" s="2"/>
      <c r="HT309" s="2"/>
      <c r="HU309" s="2"/>
      <c r="HV309" s="2"/>
      <c r="HW309" s="2"/>
      <c r="HX309" s="2"/>
      <c r="HY309" s="2"/>
      <c r="HZ309" s="2"/>
      <c r="IA309" s="2"/>
      <c r="IB309" s="2"/>
      <c r="IC309" s="2"/>
      <c r="ID309" s="2"/>
      <c r="IE309" s="2"/>
      <c r="IF309" s="2"/>
      <c r="IG309" s="2"/>
      <c r="IH309" s="2"/>
      <c r="II309" s="2"/>
      <c r="IJ309" s="2"/>
      <c r="IK309" s="2"/>
      <c r="IL309" s="2"/>
      <c r="IM309" s="2"/>
      <c r="IN309" s="2"/>
      <c r="IO309" s="2"/>
      <c r="IP309" s="2"/>
      <c r="IQ309" s="2"/>
      <c r="IR309" s="2"/>
      <c r="IS309" s="2"/>
      <c r="IT309" s="2"/>
      <c r="IU309" s="2"/>
      <c r="IV309" s="2"/>
    </row>
    <row r="310" spans="1:256" ht="44.25" customHeight="1" hidden="1">
      <c r="A310" s="2"/>
      <c r="B310" s="4" t="s">
        <v>89</v>
      </c>
      <c r="C310" s="84" t="s">
        <v>36</v>
      </c>
      <c r="D310" s="57" t="s">
        <v>19</v>
      </c>
      <c r="E310" s="57" t="s">
        <v>317</v>
      </c>
      <c r="F310" s="58" t="s">
        <v>6</v>
      </c>
      <c r="G310" s="58" t="s">
        <v>52</v>
      </c>
      <c r="H310" s="58" t="s">
        <v>82</v>
      </c>
      <c r="I310" s="58" t="s">
        <v>379</v>
      </c>
      <c r="J310" s="58"/>
      <c r="K310" s="59">
        <f>K311+K313</f>
        <v>0</v>
      </c>
      <c r="L310" s="59">
        <f>L311+L313+L315</f>
        <v>0</v>
      </c>
      <c r="M310" s="59">
        <f>M311+M313+M315</f>
        <v>0</v>
      </c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  <c r="HK310" s="2"/>
      <c r="HL310" s="2"/>
      <c r="HM310" s="2"/>
      <c r="HN310" s="2"/>
      <c r="HO310" s="2"/>
      <c r="HP310" s="2"/>
      <c r="HQ310" s="2"/>
      <c r="HR310" s="2"/>
      <c r="HS310" s="2"/>
      <c r="HT310" s="2"/>
      <c r="HU310" s="2"/>
      <c r="HV310" s="2"/>
      <c r="HW310" s="2"/>
      <c r="HX310" s="2"/>
      <c r="HY310" s="2"/>
      <c r="HZ310" s="2"/>
      <c r="IA310" s="2"/>
      <c r="IB310" s="2"/>
      <c r="IC310" s="2"/>
      <c r="ID310" s="2"/>
      <c r="IE310" s="2"/>
      <c r="IF310" s="2"/>
      <c r="IG310" s="2"/>
      <c r="IH310" s="2"/>
      <c r="II310" s="2"/>
      <c r="IJ310" s="2"/>
      <c r="IK310" s="2"/>
      <c r="IL310" s="2"/>
      <c r="IM310" s="2"/>
      <c r="IN310" s="2"/>
      <c r="IO310" s="2"/>
      <c r="IP310" s="2"/>
      <c r="IQ310" s="2"/>
      <c r="IR310" s="2"/>
      <c r="IS310" s="2"/>
      <c r="IT310" s="2"/>
      <c r="IU310" s="2"/>
      <c r="IV310" s="2"/>
    </row>
    <row r="311" spans="1:256" ht="54.75" customHeight="1" hidden="1">
      <c r="A311" s="2"/>
      <c r="B311" s="63" t="s">
        <v>39</v>
      </c>
      <c r="C311" s="85" t="s">
        <v>36</v>
      </c>
      <c r="D311" s="64" t="s">
        <v>19</v>
      </c>
      <c r="E311" s="64" t="s">
        <v>317</v>
      </c>
      <c r="F311" s="23" t="s">
        <v>6</v>
      </c>
      <c r="G311" s="23" t="s">
        <v>52</v>
      </c>
      <c r="H311" s="23" t="s">
        <v>82</v>
      </c>
      <c r="I311" s="23" t="s">
        <v>379</v>
      </c>
      <c r="J311" s="23" t="s">
        <v>17</v>
      </c>
      <c r="K311" s="24">
        <f>K312</f>
        <v>0</v>
      </c>
      <c r="L311" s="24">
        <f>L312</f>
        <v>0</v>
      </c>
      <c r="M311" s="24">
        <f>M312</f>
        <v>0</v>
      </c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  <c r="GV311" s="2"/>
      <c r="GW311" s="2"/>
      <c r="GX311" s="2"/>
      <c r="GY311" s="2"/>
      <c r="GZ311" s="2"/>
      <c r="HA311" s="2"/>
      <c r="HB311" s="2"/>
      <c r="HC311" s="2"/>
      <c r="HD311" s="2"/>
      <c r="HE311" s="2"/>
      <c r="HF311" s="2"/>
      <c r="HG311" s="2"/>
      <c r="HH311" s="2"/>
      <c r="HI311" s="2"/>
      <c r="HJ311" s="2"/>
      <c r="HK311" s="2"/>
      <c r="HL311" s="2"/>
      <c r="HM311" s="2"/>
      <c r="HN311" s="2"/>
      <c r="HO311" s="2"/>
      <c r="HP311" s="2"/>
      <c r="HQ311" s="2"/>
      <c r="HR311" s="2"/>
      <c r="HS311" s="2"/>
      <c r="HT311" s="2"/>
      <c r="HU311" s="2"/>
      <c r="HV311" s="2"/>
      <c r="HW311" s="2"/>
      <c r="HX311" s="2"/>
      <c r="HY311" s="2"/>
      <c r="HZ311" s="2"/>
      <c r="IA311" s="2"/>
      <c r="IB311" s="2"/>
      <c r="IC311" s="2"/>
      <c r="ID311" s="2"/>
      <c r="IE311" s="2"/>
      <c r="IF311" s="2"/>
      <c r="IG311" s="2"/>
      <c r="IH311" s="2"/>
      <c r="II311" s="2"/>
      <c r="IJ311" s="2"/>
      <c r="IK311" s="2"/>
      <c r="IL311" s="2"/>
      <c r="IM311" s="2"/>
      <c r="IN311" s="2"/>
      <c r="IO311" s="2"/>
      <c r="IP311" s="2"/>
      <c r="IQ311" s="2"/>
      <c r="IR311" s="2"/>
      <c r="IS311" s="2"/>
      <c r="IT311" s="2"/>
      <c r="IU311" s="2"/>
      <c r="IV311" s="2"/>
    </row>
    <row r="312" spans="1:256" ht="25.5" hidden="1">
      <c r="A312" s="2"/>
      <c r="B312" s="66" t="s">
        <v>40</v>
      </c>
      <c r="C312" s="85" t="s">
        <v>36</v>
      </c>
      <c r="D312" s="64" t="s">
        <v>19</v>
      </c>
      <c r="E312" s="64" t="s">
        <v>317</v>
      </c>
      <c r="F312" s="23" t="s">
        <v>6</v>
      </c>
      <c r="G312" s="23" t="s">
        <v>52</v>
      </c>
      <c r="H312" s="23" t="s">
        <v>82</v>
      </c>
      <c r="I312" s="23" t="s">
        <v>379</v>
      </c>
      <c r="J312" s="23" t="s">
        <v>41</v>
      </c>
      <c r="K312" s="24"/>
      <c r="L312" s="24"/>
      <c r="M312" s="24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  <c r="GV312" s="2"/>
      <c r="GW312" s="2"/>
      <c r="GX312" s="2"/>
      <c r="GY312" s="2"/>
      <c r="GZ312" s="2"/>
      <c r="HA312" s="2"/>
      <c r="HB312" s="2"/>
      <c r="HC312" s="2"/>
      <c r="HD312" s="2"/>
      <c r="HE312" s="2"/>
      <c r="HF312" s="2"/>
      <c r="HG312" s="2"/>
      <c r="HH312" s="2"/>
      <c r="HI312" s="2"/>
      <c r="HJ312" s="2"/>
      <c r="HK312" s="2"/>
      <c r="HL312" s="2"/>
      <c r="HM312" s="2"/>
      <c r="HN312" s="2"/>
      <c r="HO312" s="2"/>
      <c r="HP312" s="2"/>
      <c r="HQ312" s="2"/>
      <c r="HR312" s="2"/>
      <c r="HS312" s="2"/>
      <c r="HT312" s="2"/>
      <c r="HU312" s="2"/>
      <c r="HV312" s="2"/>
      <c r="HW312" s="2"/>
      <c r="HX312" s="2"/>
      <c r="HY312" s="2"/>
      <c r="HZ312" s="2"/>
      <c r="IA312" s="2"/>
      <c r="IB312" s="2"/>
      <c r="IC312" s="2"/>
      <c r="ID312" s="2"/>
      <c r="IE312" s="2"/>
      <c r="IF312" s="2"/>
      <c r="IG312" s="2"/>
      <c r="IH312" s="2"/>
      <c r="II312" s="2"/>
      <c r="IJ312" s="2"/>
      <c r="IK312" s="2"/>
      <c r="IL312" s="2"/>
      <c r="IM312" s="2"/>
      <c r="IN312" s="2"/>
      <c r="IO312" s="2"/>
      <c r="IP312" s="2"/>
      <c r="IQ312" s="2"/>
      <c r="IR312" s="2"/>
      <c r="IS312" s="2"/>
      <c r="IT312" s="2"/>
      <c r="IU312" s="2"/>
      <c r="IV312" s="2"/>
    </row>
    <row r="313" spans="1:256" ht="25.5" hidden="1">
      <c r="A313" s="2"/>
      <c r="B313" s="66" t="s">
        <v>42</v>
      </c>
      <c r="C313" s="85" t="s">
        <v>36</v>
      </c>
      <c r="D313" s="64" t="s">
        <v>19</v>
      </c>
      <c r="E313" s="64" t="s">
        <v>317</v>
      </c>
      <c r="F313" s="23" t="s">
        <v>6</v>
      </c>
      <c r="G313" s="23" t="s">
        <v>52</v>
      </c>
      <c r="H313" s="23" t="s">
        <v>82</v>
      </c>
      <c r="I313" s="23" t="s">
        <v>379</v>
      </c>
      <c r="J313" s="23" t="s">
        <v>43</v>
      </c>
      <c r="K313" s="24">
        <f>K314</f>
        <v>0</v>
      </c>
      <c r="L313" s="24">
        <f>L314</f>
        <v>0</v>
      </c>
      <c r="M313" s="24">
        <f>M314</f>
        <v>0</v>
      </c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  <c r="GZ313" s="2"/>
      <c r="HA313" s="2"/>
      <c r="HB313" s="2"/>
      <c r="HC313" s="2"/>
      <c r="HD313" s="2"/>
      <c r="HE313" s="2"/>
      <c r="HF313" s="2"/>
      <c r="HG313" s="2"/>
      <c r="HH313" s="2"/>
      <c r="HI313" s="2"/>
      <c r="HJ313" s="2"/>
      <c r="HK313" s="2"/>
      <c r="HL313" s="2"/>
      <c r="HM313" s="2"/>
      <c r="HN313" s="2"/>
      <c r="HO313" s="2"/>
      <c r="HP313" s="2"/>
      <c r="HQ313" s="2"/>
      <c r="HR313" s="2"/>
      <c r="HS313" s="2"/>
      <c r="HT313" s="2"/>
      <c r="HU313" s="2"/>
      <c r="HV313" s="2"/>
      <c r="HW313" s="2"/>
      <c r="HX313" s="2"/>
      <c r="HY313" s="2"/>
      <c r="HZ313" s="2"/>
      <c r="IA313" s="2"/>
      <c r="IB313" s="2"/>
      <c r="IC313" s="2"/>
      <c r="ID313" s="2"/>
      <c r="IE313" s="2"/>
      <c r="IF313" s="2"/>
      <c r="IG313" s="2"/>
      <c r="IH313" s="2"/>
      <c r="II313" s="2"/>
      <c r="IJ313" s="2"/>
      <c r="IK313" s="2"/>
      <c r="IL313" s="2"/>
      <c r="IM313" s="2"/>
      <c r="IN313" s="2"/>
      <c r="IO313" s="2"/>
      <c r="IP313" s="2"/>
      <c r="IQ313" s="2"/>
      <c r="IR313" s="2"/>
      <c r="IS313" s="2"/>
      <c r="IT313" s="2"/>
      <c r="IU313" s="2"/>
      <c r="IV313" s="2"/>
    </row>
    <row r="314" spans="1:256" ht="25.5" hidden="1">
      <c r="A314" s="2"/>
      <c r="B314" s="66" t="s">
        <v>44</v>
      </c>
      <c r="C314" s="85" t="s">
        <v>36</v>
      </c>
      <c r="D314" s="64" t="s">
        <v>19</v>
      </c>
      <c r="E314" s="64" t="s">
        <v>317</v>
      </c>
      <c r="F314" s="23" t="s">
        <v>6</v>
      </c>
      <c r="G314" s="23" t="s">
        <v>52</v>
      </c>
      <c r="H314" s="23" t="s">
        <v>82</v>
      </c>
      <c r="I314" s="23" t="s">
        <v>379</v>
      </c>
      <c r="J314" s="23" t="s">
        <v>45</v>
      </c>
      <c r="K314" s="24"/>
      <c r="L314" s="24"/>
      <c r="M314" s="24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  <c r="GZ314" s="2"/>
      <c r="HA314" s="2"/>
      <c r="HB314" s="2"/>
      <c r="HC314" s="2"/>
      <c r="HD314" s="2"/>
      <c r="HE314" s="2"/>
      <c r="HF314" s="2"/>
      <c r="HG314" s="2"/>
      <c r="HH314" s="2"/>
      <c r="HI314" s="2"/>
      <c r="HJ314" s="2"/>
      <c r="HK314" s="2"/>
      <c r="HL314" s="2"/>
      <c r="HM314" s="2"/>
      <c r="HN314" s="2"/>
      <c r="HO314" s="2"/>
      <c r="HP314" s="2"/>
      <c r="HQ314" s="2"/>
      <c r="HR314" s="2"/>
      <c r="HS314" s="2"/>
      <c r="HT314" s="2"/>
      <c r="HU314" s="2"/>
      <c r="HV314" s="2"/>
      <c r="HW314" s="2"/>
      <c r="HX314" s="2"/>
      <c r="HY314" s="2"/>
      <c r="HZ314" s="2"/>
      <c r="IA314" s="2"/>
      <c r="IB314" s="2"/>
      <c r="IC314" s="2"/>
      <c r="ID314" s="2"/>
      <c r="IE314" s="2"/>
      <c r="IF314" s="2"/>
      <c r="IG314" s="2"/>
      <c r="IH314" s="2"/>
      <c r="II314" s="2"/>
      <c r="IJ314" s="2"/>
      <c r="IK314" s="2"/>
      <c r="IL314" s="2"/>
      <c r="IM314" s="2"/>
      <c r="IN314" s="2"/>
      <c r="IO314" s="2"/>
      <c r="IP314" s="2"/>
      <c r="IQ314" s="2"/>
      <c r="IR314" s="2"/>
      <c r="IS314" s="2"/>
      <c r="IT314" s="2"/>
      <c r="IU314" s="2"/>
      <c r="IV314" s="2"/>
    </row>
    <row r="315" spans="1:256" ht="12.75" hidden="1">
      <c r="A315" s="2"/>
      <c r="B315" s="262" t="s">
        <v>91</v>
      </c>
      <c r="C315" s="84" t="s">
        <v>36</v>
      </c>
      <c r="D315" s="57" t="s">
        <v>19</v>
      </c>
      <c r="E315" s="57" t="s">
        <v>317</v>
      </c>
      <c r="F315" s="58" t="s">
        <v>6</v>
      </c>
      <c r="G315" s="58"/>
      <c r="H315" s="58"/>
      <c r="I315" s="58" t="s">
        <v>332</v>
      </c>
      <c r="J315" s="58"/>
      <c r="K315" s="59">
        <f aca="true" t="shared" si="46" ref="K315:M316">K316</f>
        <v>0</v>
      </c>
      <c r="L315" s="59">
        <f t="shared" si="46"/>
        <v>0</v>
      </c>
      <c r="M315" s="59">
        <f t="shared" si="46"/>
        <v>0</v>
      </c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  <c r="GZ315" s="2"/>
      <c r="HA315" s="2"/>
      <c r="HB315" s="2"/>
      <c r="HC315" s="2"/>
      <c r="HD315" s="2"/>
      <c r="HE315" s="2"/>
      <c r="HF315" s="2"/>
      <c r="HG315" s="2"/>
      <c r="HH315" s="2"/>
      <c r="HI315" s="2"/>
      <c r="HJ315" s="2"/>
      <c r="HK315" s="2"/>
      <c r="HL315" s="2"/>
      <c r="HM315" s="2"/>
      <c r="HN315" s="2"/>
      <c r="HO315" s="2"/>
      <c r="HP315" s="2"/>
      <c r="HQ315" s="2"/>
      <c r="HR315" s="2"/>
      <c r="HS315" s="2"/>
      <c r="HT315" s="2"/>
      <c r="HU315" s="2"/>
      <c r="HV315" s="2"/>
      <c r="HW315" s="2"/>
      <c r="HX315" s="2"/>
      <c r="HY315" s="2"/>
      <c r="HZ315" s="2"/>
      <c r="IA315" s="2"/>
      <c r="IB315" s="2"/>
      <c r="IC315" s="2"/>
      <c r="ID315" s="2"/>
      <c r="IE315" s="2"/>
      <c r="IF315" s="2"/>
      <c r="IG315" s="2"/>
      <c r="IH315" s="2"/>
      <c r="II315" s="2"/>
      <c r="IJ315" s="2"/>
      <c r="IK315" s="2"/>
      <c r="IL315" s="2"/>
      <c r="IM315" s="2"/>
      <c r="IN315" s="2"/>
      <c r="IO315" s="2"/>
      <c r="IP315" s="2"/>
      <c r="IQ315" s="2"/>
      <c r="IR315" s="2"/>
      <c r="IS315" s="2"/>
      <c r="IT315" s="2"/>
      <c r="IU315" s="2"/>
      <c r="IV315" s="2"/>
    </row>
    <row r="316" spans="1:256" ht="12.75" hidden="1">
      <c r="A316" s="2"/>
      <c r="B316" s="15" t="s">
        <v>63</v>
      </c>
      <c r="C316" s="85" t="s">
        <v>36</v>
      </c>
      <c r="D316" s="64" t="s">
        <v>19</v>
      </c>
      <c r="E316" s="64" t="s">
        <v>317</v>
      </c>
      <c r="F316" s="23" t="s">
        <v>6</v>
      </c>
      <c r="G316" s="23" t="s">
        <v>52</v>
      </c>
      <c r="H316" s="23" t="s">
        <v>82</v>
      </c>
      <c r="I316" s="23" t="s">
        <v>332</v>
      </c>
      <c r="J316" s="23" t="s">
        <v>47</v>
      </c>
      <c r="K316" s="24">
        <f t="shared" si="46"/>
        <v>0</v>
      </c>
      <c r="L316" s="24">
        <f t="shared" si="46"/>
        <v>0</v>
      </c>
      <c r="M316" s="24">
        <f t="shared" si="46"/>
        <v>0</v>
      </c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  <c r="GV316" s="2"/>
      <c r="GW316" s="2"/>
      <c r="GX316" s="2"/>
      <c r="GY316" s="2"/>
      <c r="GZ316" s="2"/>
      <c r="HA316" s="2"/>
      <c r="HB316" s="2"/>
      <c r="HC316" s="2"/>
      <c r="HD316" s="2"/>
      <c r="HE316" s="2"/>
      <c r="HF316" s="2"/>
      <c r="HG316" s="2"/>
      <c r="HH316" s="2"/>
      <c r="HI316" s="2"/>
      <c r="HJ316" s="2"/>
      <c r="HK316" s="2"/>
      <c r="HL316" s="2"/>
      <c r="HM316" s="2"/>
      <c r="HN316" s="2"/>
      <c r="HO316" s="2"/>
      <c r="HP316" s="2"/>
      <c r="HQ316" s="2"/>
      <c r="HR316" s="2"/>
      <c r="HS316" s="2"/>
      <c r="HT316" s="2"/>
      <c r="HU316" s="2"/>
      <c r="HV316" s="2"/>
      <c r="HW316" s="2"/>
      <c r="HX316" s="2"/>
      <c r="HY316" s="2"/>
      <c r="HZ316" s="2"/>
      <c r="IA316" s="2"/>
      <c r="IB316" s="2"/>
      <c r="IC316" s="2"/>
      <c r="ID316" s="2"/>
      <c r="IE316" s="2"/>
      <c r="IF316" s="2"/>
      <c r="IG316" s="2"/>
      <c r="IH316" s="2"/>
      <c r="II316" s="2"/>
      <c r="IJ316" s="2"/>
      <c r="IK316" s="2"/>
      <c r="IL316" s="2"/>
      <c r="IM316" s="2"/>
      <c r="IN316" s="2"/>
      <c r="IO316" s="2"/>
      <c r="IP316" s="2"/>
      <c r="IQ316" s="2"/>
      <c r="IR316" s="2"/>
      <c r="IS316" s="2"/>
      <c r="IT316" s="2"/>
      <c r="IU316" s="2"/>
      <c r="IV316" s="2"/>
    </row>
    <row r="317" spans="1:256" ht="12.75" hidden="1">
      <c r="A317" s="2"/>
      <c r="B317" s="15" t="s">
        <v>48</v>
      </c>
      <c r="C317" s="85" t="s">
        <v>36</v>
      </c>
      <c r="D317" s="64" t="s">
        <v>19</v>
      </c>
      <c r="E317" s="64" t="s">
        <v>317</v>
      </c>
      <c r="F317" s="23" t="s">
        <v>6</v>
      </c>
      <c r="G317" s="23" t="s">
        <v>52</v>
      </c>
      <c r="H317" s="23" t="s">
        <v>82</v>
      </c>
      <c r="I317" s="23" t="s">
        <v>332</v>
      </c>
      <c r="J317" s="23" t="s">
        <v>49</v>
      </c>
      <c r="K317" s="24"/>
      <c r="L317" s="24"/>
      <c r="M317" s="24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  <c r="GV317" s="2"/>
      <c r="GW317" s="2"/>
      <c r="GX317" s="2"/>
      <c r="GY317" s="2"/>
      <c r="GZ317" s="2"/>
      <c r="HA317" s="2"/>
      <c r="HB317" s="2"/>
      <c r="HC317" s="2"/>
      <c r="HD317" s="2"/>
      <c r="HE317" s="2"/>
      <c r="HF317" s="2"/>
      <c r="HG317" s="2"/>
      <c r="HH317" s="2"/>
      <c r="HI317" s="2"/>
      <c r="HJ317" s="2"/>
      <c r="HK317" s="2"/>
      <c r="HL317" s="2"/>
      <c r="HM317" s="2"/>
      <c r="HN317" s="2"/>
      <c r="HO317" s="2"/>
      <c r="HP317" s="2"/>
      <c r="HQ317" s="2"/>
      <c r="HR317" s="2"/>
      <c r="HS317" s="2"/>
      <c r="HT317" s="2"/>
      <c r="HU317" s="2"/>
      <c r="HV317" s="2"/>
      <c r="HW317" s="2"/>
      <c r="HX317" s="2"/>
      <c r="HY317" s="2"/>
      <c r="HZ317" s="2"/>
      <c r="IA317" s="2"/>
      <c r="IB317" s="2"/>
      <c r="IC317" s="2"/>
      <c r="ID317" s="2"/>
      <c r="IE317" s="2"/>
      <c r="IF317" s="2"/>
      <c r="IG317" s="2"/>
      <c r="IH317" s="2"/>
      <c r="II317" s="2"/>
      <c r="IJ317" s="2"/>
      <c r="IK317" s="2"/>
      <c r="IL317" s="2"/>
      <c r="IM317" s="2"/>
      <c r="IN317" s="2"/>
      <c r="IO317" s="2"/>
      <c r="IP317" s="2"/>
      <c r="IQ317" s="2"/>
      <c r="IR317" s="2"/>
      <c r="IS317" s="2"/>
      <c r="IT317" s="2"/>
      <c r="IU317" s="2"/>
      <c r="IV317" s="2"/>
    </row>
    <row r="318" spans="1:256" ht="12.75" hidden="1">
      <c r="A318" s="2"/>
      <c r="B318" s="88" t="s">
        <v>380</v>
      </c>
      <c r="C318" s="84" t="s">
        <v>36</v>
      </c>
      <c r="D318" s="57" t="s">
        <v>19</v>
      </c>
      <c r="E318" s="57" t="s">
        <v>317</v>
      </c>
      <c r="F318" s="58" t="s">
        <v>6</v>
      </c>
      <c r="G318" s="58"/>
      <c r="H318" s="58"/>
      <c r="I318" s="58"/>
      <c r="J318" s="58"/>
      <c r="K318" s="59">
        <f aca="true" t="shared" si="47" ref="K318:M319">K319</f>
        <v>0</v>
      </c>
      <c r="L318" s="59">
        <f t="shared" si="47"/>
        <v>0</v>
      </c>
      <c r="M318" s="59">
        <f t="shared" si="47"/>
        <v>0</v>
      </c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  <c r="GY318" s="2"/>
      <c r="GZ318" s="2"/>
      <c r="HA318" s="2"/>
      <c r="HB318" s="2"/>
      <c r="HC318" s="2"/>
      <c r="HD318" s="2"/>
      <c r="HE318" s="2"/>
      <c r="HF318" s="2"/>
      <c r="HG318" s="2"/>
      <c r="HH318" s="2"/>
      <c r="HI318" s="2"/>
      <c r="HJ318" s="2"/>
      <c r="HK318" s="2"/>
      <c r="HL318" s="2"/>
      <c r="HM318" s="2"/>
      <c r="HN318" s="2"/>
      <c r="HO318" s="2"/>
      <c r="HP318" s="2"/>
      <c r="HQ318" s="2"/>
      <c r="HR318" s="2"/>
      <c r="HS318" s="2"/>
      <c r="HT318" s="2"/>
      <c r="HU318" s="2"/>
      <c r="HV318" s="2"/>
      <c r="HW318" s="2"/>
      <c r="HX318" s="2"/>
      <c r="HY318" s="2"/>
      <c r="HZ318" s="2"/>
      <c r="IA318" s="2"/>
      <c r="IB318" s="2"/>
      <c r="IC318" s="2"/>
      <c r="ID318" s="2"/>
      <c r="IE318" s="2"/>
      <c r="IF318" s="2"/>
      <c r="IG318" s="2"/>
      <c r="IH318" s="2"/>
      <c r="II318" s="2"/>
      <c r="IJ318" s="2"/>
      <c r="IK318" s="2"/>
      <c r="IL318" s="2"/>
      <c r="IM318" s="2"/>
      <c r="IN318" s="2"/>
      <c r="IO318" s="2"/>
      <c r="IP318" s="2"/>
      <c r="IQ318" s="2"/>
      <c r="IR318" s="2"/>
      <c r="IS318" s="2"/>
      <c r="IT318" s="2"/>
      <c r="IU318" s="2"/>
      <c r="IV318" s="2"/>
    </row>
    <row r="319" spans="1:256" ht="25.5" hidden="1">
      <c r="A319" s="2"/>
      <c r="B319" s="15" t="s">
        <v>56</v>
      </c>
      <c r="C319" s="85" t="s">
        <v>36</v>
      </c>
      <c r="D319" s="64" t="s">
        <v>19</v>
      </c>
      <c r="E319" s="64" t="s">
        <v>317</v>
      </c>
      <c r="F319" s="23" t="s">
        <v>6</v>
      </c>
      <c r="G319" s="23"/>
      <c r="H319" s="23"/>
      <c r="I319" s="23"/>
      <c r="J319" s="23" t="s">
        <v>57</v>
      </c>
      <c r="K319" s="24">
        <f t="shared" si="47"/>
        <v>0</v>
      </c>
      <c r="L319" s="24">
        <f t="shared" si="47"/>
        <v>0</v>
      </c>
      <c r="M319" s="24">
        <f t="shared" si="47"/>
        <v>0</v>
      </c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  <c r="GY319" s="2"/>
      <c r="GZ319" s="2"/>
      <c r="HA319" s="2"/>
      <c r="HB319" s="2"/>
      <c r="HC319" s="2"/>
      <c r="HD319" s="2"/>
      <c r="HE319" s="2"/>
      <c r="HF319" s="2"/>
      <c r="HG319" s="2"/>
      <c r="HH319" s="2"/>
      <c r="HI319" s="2"/>
      <c r="HJ319" s="2"/>
      <c r="HK319" s="2"/>
      <c r="HL319" s="2"/>
      <c r="HM319" s="2"/>
      <c r="HN319" s="2"/>
      <c r="HO319" s="2"/>
      <c r="HP319" s="2"/>
      <c r="HQ319" s="2"/>
      <c r="HR319" s="2"/>
      <c r="HS319" s="2"/>
      <c r="HT319" s="2"/>
      <c r="HU319" s="2"/>
      <c r="HV319" s="2"/>
      <c r="HW319" s="2"/>
      <c r="HX319" s="2"/>
      <c r="HY319" s="2"/>
      <c r="HZ319" s="2"/>
      <c r="IA319" s="2"/>
      <c r="IB319" s="2"/>
      <c r="IC319" s="2"/>
      <c r="ID319" s="2"/>
      <c r="IE319" s="2"/>
      <c r="IF319" s="2"/>
      <c r="IG319" s="2"/>
      <c r="IH319" s="2"/>
      <c r="II319" s="2"/>
      <c r="IJ319" s="2"/>
      <c r="IK319" s="2"/>
      <c r="IL319" s="2"/>
      <c r="IM319" s="2"/>
      <c r="IN319" s="2"/>
      <c r="IO319" s="2"/>
      <c r="IP319" s="2"/>
      <c r="IQ319" s="2"/>
      <c r="IR319" s="2"/>
      <c r="IS319" s="2"/>
      <c r="IT319" s="2"/>
      <c r="IU319" s="2"/>
      <c r="IV319" s="2"/>
    </row>
    <row r="320" spans="1:256" ht="12.75" hidden="1">
      <c r="A320" s="2"/>
      <c r="B320" s="73" t="s">
        <v>58</v>
      </c>
      <c r="C320" s="85" t="s">
        <v>36</v>
      </c>
      <c r="D320" s="64" t="s">
        <v>19</v>
      </c>
      <c r="E320" s="64" t="s">
        <v>317</v>
      </c>
      <c r="F320" s="23" t="s">
        <v>6</v>
      </c>
      <c r="G320" s="23"/>
      <c r="H320" s="23"/>
      <c r="I320" s="23"/>
      <c r="J320" s="23" t="s">
        <v>59</v>
      </c>
      <c r="K320" s="24"/>
      <c r="L320" s="24"/>
      <c r="M320" s="24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  <c r="GZ320" s="2"/>
      <c r="HA320" s="2"/>
      <c r="HB320" s="2"/>
      <c r="HC320" s="2"/>
      <c r="HD320" s="2"/>
      <c r="HE320" s="2"/>
      <c r="HF320" s="2"/>
      <c r="HG320" s="2"/>
      <c r="HH320" s="2"/>
      <c r="HI320" s="2"/>
      <c r="HJ320" s="2"/>
      <c r="HK320" s="2"/>
      <c r="HL320" s="2"/>
      <c r="HM320" s="2"/>
      <c r="HN320" s="2"/>
      <c r="HO320" s="2"/>
      <c r="HP320" s="2"/>
      <c r="HQ320" s="2"/>
      <c r="HR320" s="2"/>
      <c r="HS320" s="2"/>
      <c r="HT320" s="2"/>
      <c r="HU320" s="2"/>
      <c r="HV320" s="2"/>
      <c r="HW320" s="2"/>
      <c r="HX320" s="2"/>
      <c r="HY320" s="2"/>
      <c r="HZ320" s="2"/>
      <c r="IA320" s="2"/>
      <c r="IB320" s="2"/>
      <c r="IC320" s="2"/>
      <c r="ID320" s="2"/>
      <c r="IE320" s="2"/>
      <c r="IF320" s="2"/>
      <c r="IG320" s="2"/>
      <c r="IH320" s="2"/>
      <c r="II320" s="2"/>
      <c r="IJ320" s="2"/>
      <c r="IK320" s="2"/>
      <c r="IL320" s="2"/>
      <c r="IM320" s="2"/>
      <c r="IN320" s="2"/>
      <c r="IO320" s="2"/>
      <c r="IP320" s="2"/>
      <c r="IQ320" s="2"/>
      <c r="IR320" s="2"/>
      <c r="IS320" s="2"/>
      <c r="IT320" s="2"/>
      <c r="IU320" s="2"/>
      <c r="IV320" s="2"/>
    </row>
    <row r="321" spans="1:256" ht="12.75" hidden="1">
      <c r="A321" s="2"/>
      <c r="B321" s="89" t="s">
        <v>381</v>
      </c>
      <c r="C321" s="84" t="s">
        <v>36</v>
      </c>
      <c r="D321" s="57" t="s">
        <v>19</v>
      </c>
      <c r="E321" s="57" t="s">
        <v>317</v>
      </c>
      <c r="F321" s="58" t="s">
        <v>6</v>
      </c>
      <c r="G321" s="90"/>
      <c r="H321" s="90"/>
      <c r="I321" s="91"/>
      <c r="J321" s="90"/>
      <c r="K321" s="6">
        <f aca="true" t="shared" si="48" ref="K321:M322">K322</f>
        <v>0</v>
      </c>
      <c r="L321" s="6">
        <f t="shared" si="48"/>
        <v>0</v>
      </c>
      <c r="M321" s="6">
        <f t="shared" si="48"/>
        <v>0</v>
      </c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  <c r="GZ321" s="2"/>
      <c r="HA321" s="2"/>
      <c r="HB321" s="2"/>
      <c r="HC321" s="2"/>
      <c r="HD321" s="2"/>
      <c r="HE321" s="2"/>
      <c r="HF321" s="2"/>
      <c r="HG321" s="2"/>
      <c r="HH321" s="2"/>
      <c r="HI321" s="2"/>
      <c r="HJ321" s="2"/>
      <c r="HK321" s="2"/>
      <c r="HL321" s="2"/>
      <c r="HM321" s="2"/>
      <c r="HN321" s="2"/>
      <c r="HO321" s="2"/>
      <c r="HP321" s="2"/>
      <c r="HQ321" s="2"/>
      <c r="HR321" s="2"/>
      <c r="HS321" s="2"/>
      <c r="HT321" s="2"/>
      <c r="HU321" s="2"/>
      <c r="HV321" s="2"/>
      <c r="HW321" s="2"/>
      <c r="HX321" s="2"/>
      <c r="HY321" s="2"/>
      <c r="HZ321" s="2"/>
      <c r="IA321" s="2"/>
      <c r="IB321" s="2"/>
      <c r="IC321" s="2"/>
      <c r="ID321" s="2"/>
      <c r="IE321" s="2"/>
      <c r="IF321" s="2"/>
      <c r="IG321" s="2"/>
      <c r="IH321" s="2"/>
      <c r="II321" s="2"/>
      <c r="IJ321" s="2"/>
      <c r="IK321" s="2"/>
      <c r="IL321" s="2"/>
      <c r="IM321" s="2"/>
      <c r="IN321" s="2"/>
      <c r="IO321" s="2"/>
      <c r="IP321" s="2"/>
      <c r="IQ321" s="2"/>
      <c r="IR321" s="2"/>
      <c r="IS321" s="2"/>
      <c r="IT321" s="2"/>
      <c r="IU321" s="2"/>
      <c r="IV321" s="2"/>
    </row>
    <row r="322" spans="1:256" ht="25.5" hidden="1">
      <c r="A322" s="2"/>
      <c r="B322" s="15" t="s">
        <v>56</v>
      </c>
      <c r="C322" s="85" t="s">
        <v>36</v>
      </c>
      <c r="D322" s="64" t="s">
        <v>19</v>
      </c>
      <c r="E322" s="64" t="s">
        <v>317</v>
      </c>
      <c r="F322" s="23" t="s">
        <v>6</v>
      </c>
      <c r="G322" s="90"/>
      <c r="H322" s="90"/>
      <c r="I322" s="90"/>
      <c r="J322" s="90" t="s">
        <v>57</v>
      </c>
      <c r="K322" s="9">
        <f t="shared" si="48"/>
        <v>0</v>
      </c>
      <c r="L322" s="9">
        <f t="shared" si="48"/>
        <v>0</v>
      </c>
      <c r="M322" s="9">
        <f t="shared" si="48"/>
        <v>0</v>
      </c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  <c r="GZ322" s="2"/>
      <c r="HA322" s="2"/>
      <c r="HB322" s="2"/>
      <c r="HC322" s="2"/>
      <c r="HD322" s="2"/>
      <c r="HE322" s="2"/>
      <c r="HF322" s="2"/>
      <c r="HG322" s="2"/>
      <c r="HH322" s="2"/>
      <c r="HI322" s="2"/>
      <c r="HJ322" s="2"/>
      <c r="HK322" s="2"/>
      <c r="HL322" s="2"/>
      <c r="HM322" s="2"/>
      <c r="HN322" s="2"/>
      <c r="HO322" s="2"/>
      <c r="HP322" s="2"/>
      <c r="HQ322" s="2"/>
      <c r="HR322" s="2"/>
      <c r="HS322" s="2"/>
      <c r="HT322" s="2"/>
      <c r="HU322" s="2"/>
      <c r="HV322" s="2"/>
      <c r="HW322" s="2"/>
      <c r="HX322" s="2"/>
      <c r="HY322" s="2"/>
      <c r="HZ322" s="2"/>
      <c r="IA322" s="2"/>
      <c r="IB322" s="2"/>
      <c r="IC322" s="2"/>
      <c r="ID322" s="2"/>
      <c r="IE322" s="2"/>
      <c r="IF322" s="2"/>
      <c r="IG322" s="2"/>
      <c r="IH322" s="2"/>
      <c r="II322" s="2"/>
      <c r="IJ322" s="2"/>
      <c r="IK322" s="2"/>
      <c r="IL322" s="2"/>
      <c r="IM322" s="2"/>
      <c r="IN322" s="2"/>
      <c r="IO322" s="2"/>
      <c r="IP322" s="2"/>
      <c r="IQ322" s="2"/>
      <c r="IR322" s="2"/>
      <c r="IS322" s="2"/>
      <c r="IT322" s="2"/>
      <c r="IU322" s="2"/>
      <c r="IV322" s="2"/>
    </row>
    <row r="323" spans="1:256" ht="12.75" hidden="1">
      <c r="A323" s="2"/>
      <c r="B323" s="87" t="s">
        <v>58</v>
      </c>
      <c r="C323" s="85" t="s">
        <v>36</v>
      </c>
      <c r="D323" s="64" t="s">
        <v>19</v>
      </c>
      <c r="E323" s="64" t="s">
        <v>317</v>
      </c>
      <c r="F323" s="23" t="s">
        <v>6</v>
      </c>
      <c r="G323" s="90"/>
      <c r="H323" s="90"/>
      <c r="I323" s="90"/>
      <c r="J323" s="90" t="s">
        <v>59</v>
      </c>
      <c r="K323" s="9"/>
      <c r="L323" s="9"/>
      <c r="M323" s="9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  <c r="GV323" s="2"/>
      <c r="GW323" s="2"/>
      <c r="GX323" s="2"/>
      <c r="GY323" s="2"/>
      <c r="GZ323" s="2"/>
      <c r="HA323" s="2"/>
      <c r="HB323" s="2"/>
      <c r="HC323" s="2"/>
      <c r="HD323" s="2"/>
      <c r="HE323" s="2"/>
      <c r="HF323" s="2"/>
      <c r="HG323" s="2"/>
      <c r="HH323" s="2"/>
      <c r="HI323" s="2"/>
      <c r="HJ323" s="2"/>
      <c r="HK323" s="2"/>
      <c r="HL323" s="2"/>
      <c r="HM323" s="2"/>
      <c r="HN323" s="2"/>
      <c r="HO323" s="2"/>
      <c r="HP323" s="2"/>
      <c r="HQ323" s="2"/>
      <c r="HR323" s="2"/>
      <c r="HS323" s="2"/>
      <c r="HT323" s="2"/>
      <c r="HU323" s="2"/>
      <c r="HV323" s="2"/>
      <c r="HW323" s="2"/>
      <c r="HX323" s="2"/>
      <c r="HY323" s="2"/>
      <c r="HZ323" s="2"/>
      <c r="IA323" s="2"/>
      <c r="IB323" s="2"/>
      <c r="IC323" s="2"/>
      <c r="ID323" s="2"/>
      <c r="IE323" s="2"/>
      <c r="IF323" s="2"/>
      <c r="IG323" s="2"/>
      <c r="IH323" s="2"/>
      <c r="II323" s="2"/>
      <c r="IJ323" s="2"/>
      <c r="IK323" s="2"/>
      <c r="IL323" s="2"/>
      <c r="IM323" s="2"/>
      <c r="IN323" s="2"/>
      <c r="IO323" s="2"/>
      <c r="IP323" s="2"/>
      <c r="IQ323" s="2"/>
      <c r="IR323" s="2"/>
      <c r="IS323" s="2"/>
      <c r="IT323" s="2"/>
      <c r="IU323" s="2"/>
      <c r="IV323" s="2"/>
    </row>
    <row r="324" spans="1:256" ht="12.75" hidden="1">
      <c r="A324" s="2"/>
      <c r="B324" s="89" t="s">
        <v>381</v>
      </c>
      <c r="C324" s="84" t="s">
        <v>36</v>
      </c>
      <c r="D324" s="57" t="s">
        <v>19</v>
      </c>
      <c r="E324" s="57" t="s">
        <v>317</v>
      </c>
      <c r="F324" s="58" t="s">
        <v>6</v>
      </c>
      <c r="G324" s="90"/>
      <c r="H324" s="90"/>
      <c r="I324" s="91"/>
      <c r="J324" s="90"/>
      <c r="K324" s="6">
        <f aca="true" t="shared" si="49" ref="K324:M325">K325</f>
        <v>0</v>
      </c>
      <c r="L324" s="6">
        <f t="shared" si="49"/>
        <v>0</v>
      </c>
      <c r="M324" s="6">
        <f t="shared" si="49"/>
        <v>0</v>
      </c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  <c r="GY324" s="2"/>
      <c r="GZ324" s="2"/>
      <c r="HA324" s="2"/>
      <c r="HB324" s="2"/>
      <c r="HC324" s="2"/>
      <c r="HD324" s="2"/>
      <c r="HE324" s="2"/>
      <c r="HF324" s="2"/>
      <c r="HG324" s="2"/>
      <c r="HH324" s="2"/>
      <c r="HI324" s="2"/>
      <c r="HJ324" s="2"/>
      <c r="HK324" s="2"/>
      <c r="HL324" s="2"/>
      <c r="HM324" s="2"/>
      <c r="HN324" s="2"/>
      <c r="HO324" s="2"/>
      <c r="HP324" s="2"/>
      <c r="HQ324" s="2"/>
      <c r="HR324" s="2"/>
      <c r="HS324" s="2"/>
      <c r="HT324" s="2"/>
      <c r="HU324" s="2"/>
      <c r="HV324" s="2"/>
      <c r="HW324" s="2"/>
      <c r="HX324" s="2"/>
      <c r="HY324" s="2"/>
      <c r="HZ324" s="2"/>
      <c r="IA324" s="2"/>
      <c r="IB324" s="2"/>
      <c r="IC324" s="2"/>
      <c r="ID324" s="2"/>
      <c r="IE324" s="2"/>
      <c r="IF324" s="2"/>
      <c r="IG324" s="2"/>
      <c r="IH324" s="2"/>
      <c r="II324" s="2"/>
      <c r="IJ324" s="2"/>
      <c r="IK324" s="2"/>
      <c r="IL324" s="2"/>
      <c r="IM324" s="2"/>
      <c r="IN324" s="2"/>
      <c r="IO324" s="2"/>
      <c r="IP324" s="2"/>
      <c r="IQ324" s="2"/>
      <c r="IR324" s="2"/>
      <c r="IS324" s="2"/>
      <c r="IT324" s="2"/>
      <c r="IU324" s="2"/>
      <c r="IV324" s="2"/>
    </row>
    <row r="325" spans="1:256" ht="25.5" hidden="1">
      <c r="A325" s="2"/>
      <c r="B325" s="15" t="s">
        <v>56</v>
      </c>
      <c r="C325" s="85" t="s">
        <v>36</v>
      </c>
      <c r="D325" s="64" t="s">
        <v>19</v>
      </c>
      <c r="E325" s="64" t="s">
        <v>317</v>
      </c>
      <c r="F325" s="23" t="s">
        <v>6</v>
      </c>
      <c r="G325" s="90"/>
      <c r="H325" s="90"/>
      <c r="I325" s="90"/>
      <c r="J325" s="90" t="s">
        <v>57</v>
      </c>
      <c r="K325" s="9">
        <f t="shared" si="49"/>
        <v>0</v>
      </c>
      <c r="L325" s="9">
        <f t="shared" si="49"/>
        <v>0</v>
      </c>
      <c r="M325" s="9">
        <f t="shared" si="49"/>
        <v>0</v>
      </c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  <c r="GV325" s="2"/>
      <c r="GW325" s="2"/>
      <c r="GX325" s="2"/>
      <c r="GY325" s="2"/>
      <c r="GZ325" s="2"/>
      <c r="HA325" s="2"/>
      <c r="HB325" s="2"/>
      <c r="HC325" s="2"/>
      <c r="HD325" s="2"/>
      <c r="HE325" s="2"/>
      <c r="HF325" s="2"/>
      <c r="HG325" s="2"/>
      <c r="HH325" s="2"/>
      <c r="HI325" s="2"/>
      <c r="HJ325" s="2"/>
      <c r="HK325" s="2"/>
      <c r="HL325" s="2"/>
      <c r="HM325" s="2"/>
      <c r="HN325" s="2"/>
      <c r="HO325" s="2"/>
      <c r="HP325" s="2"/>
      <c r="HQ325" s="2"/>
      <c r="HR325" s="2"/>
      <c r="HS325" s="2"/>
      <c r="HT325" s="2"/>
      <c r="HU325" s="2"/>
      <c r="HV325" s="2"/>
      <c r="HW325" s="2"/>
      <c r="HX325" s="2"/>
      <c r="HY325" s="2"/>
      <c r="HZ325" s="2"/>
      <c r="IA325" s="2"/>
      <c r="IB325" s="2"/>
      <c r="IC325" s="2"/>
      <c r="ID325" s="2"/>
      <c r="IE325" s="2"/>
      <c r="IF325" s="2"/>
      <c r="IG325" s="2"/>
      <c r="IH325" s="2"/>
      <c r="II325" s="2"/>
      <c r="IJ325" s="2"/>
      <c r="IK325" s="2"/>
      <c r="IL325" s="2"/>
      <c r="IM325" s="2"/>
      <c r="IN325" s="2"/>
      <c r="IO325" s="2"/>
      <c r="IP325" s="2"/>
      <c r="IQ325" s="2"/>
      <c r="IR325" s="2"/>
      <c r="IS325" s="2"/>
      <c r="IT325" s="2"/>
      <c r="IU325" s="2"/>
      <c r="IV325" s="2"/>
    </row>
    <row r="326" spans="1:256" ht="12.75" hidden="1">
      <c r="A326" s="2"/>
      <c r="B326" s="87" t="s">
        <v>58</v>
      </c>
      <c r="C326" s="85" t="s">
        <v>36</v>
      </c>
      <c r="D326" s="64" t="s">
        <v>19</v>
      </c>
      <c r="E326" s="64" t="s">
        <v>317</v>
      </c>
      <c r="F326" s="23" t="s">
        <v>6</v>
      </c>
      <c r="G326" s="90"/>
      <c r="H326" s="90"/>
      <c r="I326" s="90"/>
      <c r="J326" s="90" t="s">
        <v>59</v>
      </c>
      <c r="K326" s="9"/>
      <c r="L326" s="9"/>
      <c r="M326" s="9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  <c r="GV326" s="2"/>
      <c r="GW326" s="2"/>
      <c r="GX326" s="2"/>
      <c r="GY326" s="2"/>
      <c r="GZ326" s="2"/>
      <c r="HA326" s="2"/>
      <c r="HB326" s="2"/>
      <c r="HC326" s="2"/>
      <c r="HD326" s="2"/>
      <c r="HE326" s="2"/>
      <c r="HF326" s="2"/>
      <c r="HG326" s="2"/>
      <c r="HH326" s="2"/>
      <c r="HI326" s="2"/>
      <c r="HJ326" s="2"/>
      <c r="HK326" s="2"/>
      <c r="HL326" s="2"/>
      <c r="HM326" s="2"/>
      <c r="HN326" s="2"/>
      <c r="HO326" s="2"/>
      <c r="HP326" s="2"/>
      <c r="HQ326" s="2"/>
      <c r="HR326" s="2"/>
      <c r="HS326" s="2"/>
      <c r="HT326" s="2"/>
      <c r="HU326" s="2"/>
      <c r="HV326" s="2"/>
      <c r="HW326" s="2"/>
      <c r="HX326" s="2"/>
      <c r="HY326" s="2"/>
      <c r="HZ326" s="2"/>
      <c r="IA326" s="2"/>
      <c r="IB326" s="2"/>
      <c r="IC326" s="2"/>
      <c r="ID326" s="2"/>
      <c r="IE326" s="2"/>
      <c r="IF326" s="2"/>
      <c r="IG326" s="2"/>
      <c r="IH326" s="2"/>
      <c r="II326" s="2"/>
      <c r="IJ326" s="2"/>
      <c r="IK326" s="2"/>
      <c r="IL326" s="2"/>
      <c r="IM326" s="2"/>
      <c r="IN326" s="2"/>
      <c r="IO326" s="2"/>
      <c r="IP326" s="2"/>
      <c r="IQ326" s="2"/>
      <c r="IR326" s="2"/>
      <c r="IS326" s="2"/>
      <c r="IT326" s="2"/>
      <c r="IU326" s="2"/>
      <c r="IV326" s="2"/>
    </row>
    <row r="327" spans="1:256" ht="30" customHeight="1" hidden="1">
      <c r="A327" s="2"/>
      <c r="B327" s="4" t="s">
        <v>79</v>
      </c>
      <c r="C327" s="84" t="s">
        <v>36</v>
      </c>
      <c r="D327" s="57" t="s">
        <v>19</v>
      </c>
      <c r="E327" s="57" t="s">
        <v>317</v>
      </c>
      <c r="F327" s="58" t="s">
        <v>6</v>
      </c>
      <c r="G327" s="91"/>
      <c r="H327" s="91"/>
      <c r="I327" s="91" t="s">
        <v>382</v>
      </c>
      <c r="J327" s="91"/>
      <c r="K327" s="92">
        <f aca="true" t="shared" si="50" ref="K327:M328">K328</f>
        <v>0</v>
      </c>
      <c r="L327" s="92">
        <f t="shared" si="50"/>
        <v>0</v>
      </c>
      <c r="M327" s="92">
        <f t="shared" si="50"/>
        <v>0</v>
      </c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  <c r="GV327" s="2"/>
      <c r="GW327" s="2"/>
      <c r="GX327" s="2"/>
      <c r="GY327" s="2"/>
      <c r="GZ327" s="2"/>
      <c r="HA327" s="2"/>
      <c r="HB327" s="2"/>
      <c r="HC327" s="2"/>
      <c r="HD327" s="2"/>
      <c r="HE327" s="2"/>
      <c r="HF327" s="2"/>
      <c r="HG327" s="2"/>
      <c r="HH327" s="2"/>
      <c r="HI327" s="2"/>
      <c r="HJ327" s="2"/>
      <c r="HK327" s="2"/>
      <c r="HL327" s="2"/>
      <c r="HM327" s="2"/>
      <c r="HN327" s="2"/>
      <c r="HO327" s="2"/>
      <c r="HP327" s="2"/>
      <c r="HQ327" s="2"/>
      <c r="HR327" s="2"/>
      <c r="HS327" s="2"/>
      <c r="HT327" s="2"/>
      <c r="HU327" s="2"/>
      <c r="HV327" s="2"/>
      <c r="HW327" s="2"/>
      <c r="HX327" s="2"/>
      <c r="HY327" s="2"/>
      <c r="HZ327" s="2"/>
      <c r="IA327" s="2"/>
      <c r="IB327" s="2"/>
      <c r="IC327" s="2"/>
      <c r="ID327" s="2"/>
      <c r="IE327" s="2"/>
      <c r="IF327" s="2"/>
      <c r="IG327" s="2"/>
      <c r="IH327" s="2"/>
      <c r="II327" s="2"/>
      <c r="IJ327" s="2"/>
      <c r="IK327" s="2"/>
      <c r="IL327" s="2"/>
      <c r="IM327" s="2"/>
      <c r="IN327" s="2"/>
      <c r="IO327" s="2"/>
      <c r="IP327" s="2"/>
      <c r="IQ327" s="2"/>
      <c r="IR327" s="2"/>
      <c r="IS327" s="2"/>
      <c r="IT327" s="2"/>
      <c r="IU327" s="2"/>
      <c r="IV327" s="2"/>
    </row>
    <row r="328" spans="1:256" ht="25.5" hidden="1">
      <c r="A328" s="2"/>
      <c r="B328" s="15" t="s">
        <v>56</v>
      </c>
      <c r="C328" s="85" t="s">
        <v>36</v>
      </c>
      <c r="D328" s="64" t="s">
        <v>19</v>
      </c>
      <c r="E328" s="64" t="s">
        <v>317</v>
      </c>
      <c r="F328" s="23" t="s">
        <v>6</v>
      </c>
      <c r="G328" s="90"/>
      <c r="H328" s="90"/>
      <c r="I328" s="90" t="s">
        <v>382</v>
      </c>
      <c r="J328" s="90" t="s">
        <v>57</v>
      </c>
      <c r="K328" s="93">
        <f t="shared" si="50"/>
        <v>0</v>
      </c>
      <c r="L328" s="93">
        <f t="shared" si="50"/>
        <v>0</v>
      </c>
      <c r="M328" s="93">
        <f t="shared" si="50"/>
        <v>0</v>
      </c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  <c r="GY328" s="2"/>
      <c r="GZ328" s="2"/>
      <c r="HA328" s="2"/>
      <c r="HB328" s="2"/>
      <c r="HC328" s="2"/>
      <c r="HD328" s="2"/>
      <c r="HE328" s="2"/>
      <c r="HF328" s="2"/>
      <c r="HG328" s="2"/>
      <c r="HH328" s="2"/>
      <c r="HI328" s="2"/>
      <c r="HJ328" s="2"/>
      <c r="HK328" s="2"/>
      <c r="HL328" s="2"/>
      <c r="HM328" s="2"/>
      <c r="HN328" s="2"/>
      <c r="HO328" s="2"/>
      <c r="HP328" s="2"/>
      <c r="HQ328" s="2"/>
      <c r="HR328" s="2"/>
      <c r="HS328" s="2"/>
      <c r="HT328" s="2"/>
      <c r="HU328" s="2"/>
      <c r="HV328" s="2"/>
      <c r="HW328" s="2"/>
      <c r="HX328" s="2"/>
      <c r="HY328" s="2"/>
      <c r="HZ328" s="2"/>
      <c r="IA328" s="2"/>
      <c r="IB328" s="2"/>
      <c r="IC328" s="2"/>
      <c r="ID328" s="2"/>
      <c r="IE328" s="2"/>
      <c r="IF328" s="2"/>
      <c r="IG328" s="2"/>
      <c r="IH328" s="2"/>
      <c r="II328" s="2"/>
      <c r="IJ328" s="2"/>
      <c r="IK328" s="2"/>
      <c r="IL328" s="2"/>
      <c r="IM328" s="2"/>
      <c r="IN328" s="2"/>
      <c r="IO328" s="2"/>
      <c r="IP328" s="2"/>
      <c r="IQ328" s="2"/>
      <c r="IR328" s="2"/>
      <c r="IS328" s="2"/>
      <c r="IT328" s="2"/>
      <c r="IU328" s="2"/>
      <c r="IV328" s="2"/>
    </row>
    <row r="329" spans="1:256" ht="12.75" hidden="1">
      <c r="A329" s="2"/>
      <c r="B329" s="73" t="s">
        <v>58</v>
      </c>
      <c r="C329" s="85" t="s">
        <v>36</v>
      </c>
      <c r="D329" s="64" t="s">
        <v>19</v>
      </c>
      <c r="E329" s="64" t="s">
        <v>317</v>
      </c>
      <c r="F329" s="23" t="s">
        <v>6</v>
      </c>
      <c r="G329" s="90"/>
      <c r="H329" s="90"/>
      <c r="I329" s="90" t="s">
        <v>382</v>
      </c>
      <c r="J329" s="90" t="s">
        <v>59</v>
      </c>
      <c r="K329" s="93"/>
      <c r="L329" s="93"/>
      <c r="M329" s="93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  <c r="GZ329" s="2"/>
      <c r="HA329" s="2"/>
      <c r="HB329" s="2"/>
      <c r="HC329" s="2"/>
      <c r="HD329" s="2"/>
      <c r="HE329" s="2"/>
      <c r="HF329" s="2"/>
      <c r="HG329" s="2"/>
      <c r="HH329" s="2"/>
      <c r="HI329" s="2"/>
      <c r="HJ329" s="2"/>
      <c r="HK329" s="2"/>
      <c r="HL329" s="2"/>
      <c r="HM329" s="2"/>
      <c r="HN329" s="2"/>
      <c r="HO329" s="2"/>
      <c r="HP329" s="2"/>
      <c r="HQ329" s="2"/>
      <c r="HR329" s="2"/>
      <c r="HS329" s="2"/>
      <c r="HT329" s="2"/>
      <c r="HU329" s="2"/>
      <c r="HV329" s="2"/>
      <c r="HW329" s="2"/>
      <c r="HX329" s="2"/>
      <c r="HY329" s="2"/>
      <c r="HZ329" s="2"/>
      <c r="IA329" s="2"/>
      <c r="IB329" s="2"/>
      <c r="IC329" s="2"/>
      <c r="ID329" s="2"/>
      <c r="IE329" s="2"/>
      <c r="IF329" s="2"/>
      <c r="IG329" s="2"/>
      <c r="IH329" s="2"/>
      <c r="II329" s="2"/>
      <c r="IJ329" s="2"/>
      <c r="IK329" s="2"/>
      <c r="IL329" s="2"/>
      <c r="IM329" s="2"/>
      <c r="IN329" s="2"/>
      <c r="IO329" s="2"/>
      <c r="IP329" s="2"/>
      <c r="IQ329" s="2"/>
      <c r="IR329" s="2"/>
      <c r="IS329" s="2"/>
      <c r="IT329" s="2"/>
      <c r="IU329" s="2"/>
      <c r="IV329" s="2"/>
    </row>
    <row r="330" spans="1:256" ht="25.5" hidden="1">
      <c r="A330" s="2"/>
      <c r="B330" s="22" t="s">
        <v>700</v>
      </c>
      <c r="C330" s="84" t="s">
        <v>36</v>
      </c>
      <c r="D330" s="57" t="s">
        <v>19</v>
      </c>
      <c r="E330" s="57" t="s">
        <v>317</v>
      </c>
      <c r="F330" s="58" t="s">
        <v>6</v>
      </c>
      <c r="G330" s="23"/>
      <c r="H330" s="23"/>
      <c r="I330" s="58" t="s">
        <v>736</v>
      </c>
      <c r="J330" s="58"/>
      <c r="K330" s="92">
        <f>K331</f>
        <v>0</v>
      </c>
      <c r="L330" s="93"/>
      <c r="M330" s="93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  <c r="GY330" s="2"/>
      <c r="GZ330" s="2"/>
      <c r="HA330" s="2"/>
      <c r="HB330" s="2"/>
      <c r="HC330" s="2"/>
      <c r="HD330" s="2"/>
      <c r="HE330" s="2"/>
      <c r="HF330" s="2"/>
      <c r="HG330" s="2"/>
      <c r="HH330" s="2"/>
      <c r="HI330" s="2"/>
      <c r="HJ330" s="2"/>
      <c r="HK330" s="2"/>
      <c r="HL330" s="2"/>
      <c r="HM330" s="2"/>
      <c r="HN330" s="2"/>
      <c r="HO330" s="2"/>
      <c r="HP330" s="2"/>
      <c r="HQ330" s="2"/>
      <c r="HR330" s="2"/>
      <c r="HS330" s="2"/>
      <c r="HT330" s="2"/>
      <c r="HU330" s="2"/>
      <c r="HV330" s="2"/>
      <c r="HW330" s="2"/>
      <c r="HX330" s="2"/>
      <c r="HY330" s="2"/>
      <c r="HZ330" s="2"/>
      <c r="IA330" s="2"/>
      <c r="IB330" s="2"/>
      <c r="IC330" s="2"/>
      <c r="ID330" s="2"/>
      <c r="IE330" s="2"/>
      <c r="IF330" s="2"/>
      <c r="IG330" s="2"/>
      <c r="IH330" s="2"/>
      <c r="II330" s="2"/>
      <c r="IJ330" s="2"/>
      <c r="IK330" s="2"/>
      <c r="IL330" s="2"/>
      <c r="IM330" s="2"/>
      <c r="IN330" s="2"/>
      <c r="IO330" s="2"/>
      <c r="IP330" s="2"/>
      <c r="IQ330" s="2"/>
      <c r="IR330" s="2"/>
      <c r="IS330" s="2"/>
      <c r="IT330" s="2"/>
      <c r="IU330" s="2"/>
      <c r="IV330" s="2"/>
    </row>
    <row r="331" spans="1:256" ht="25.5" hidden="1">
      <c r="A331" s="2"/>
      <c r="B331" s="15" t="s">
        <v>56</v>
      </c>
      <c r="C331" s="85" t="s">
        <v>36</v>
      </c>
      <c r="D331" s="64" t="s">
        <v>19</v>
      </c>
      <c r="E331" s="64" t="s">
        <v>317</v>
      </c>
      <c r="F331" s="23" t="s">
        <v>6</v>
      </c>
      <c r="G331" s="23"/>
      <c r="H331" s="23"/>
      <c r="I331" s="23" t="s">
        <v>736</v>
      </c>
      <c r="J331" s="23" t="s">
        <v>57</v>
      </c>
      <c r="K331" s="93">
        <f>K332</f>
        <v>0</v>
      </c>
      <c r="L331" s="93"/>
      <c r="M331" s="93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  <c r="GZ331" s="2"/>
      <c r="HA331" s="2"/>
      <c r="HB331" s="2"/>
      <c r="HC331" s="2"/>
      <c r="HD331" s="2"/>
      <c r="HE331" s="2"/>
      <c r="HF331" s="2"/>
      <c r="HG331" s="2"/>
      <c r="HH331" s="2"/>
      <c r="HI331" s="2"/>
      <c r="HJ331" s="2"/>
      <c r="HK331" s="2"/>
      <c r="HL331" s="2"/>
      <c r="HM331" s="2"/>
      <c r="HN331" s="2"/>
      <c r="HO331" s="2"/>
      <c r="HP331" s="2"/>
      <c r="HQ331" s="2"/>
      <c r="HR331" s="2"/>
      <c r="HS331" s="2"/>
      <c r="HT331" s="2"/>
      <c r="HU331" s="2"/>
      <c r="HV331" s="2"/>
      <c r="HW331" s="2"/>
      <c r="HX331" s="2"/>
      <c r="HY331" s="2"/>
      <c r="HZ331" s="2"/>
      <c r="IA331" s="2"/>
      <c r="IB331" s="2"/>
      <c r="IC331" s="2"/>
      <c r="ID331" s="2"/>
      <c r="IE331" s="2"/>
      <c r="IF331" s="2"/>
      <c r="IG331" s="2"/>
      <c r="IH331" s="2"/>
      <c r="II331" s="2"/>
      <c r="IJ331" s="2"/>
      <c r="IK331" s="2"/>
      <c r="IL331" s="2"/>
      <c r="IM331" s="2"/>
      <c r="IN331" s="2"/>
      <c r="IO331" s="2"/>
      <c r="IP331" s="2"/>
      <c r="IQ331" s="2"/>
      <c r="IR331" s="2"/>
      <c r="IS331" s="2"/>
      <c r="IT331" s="2"/>
      <c r="IU331" s="2"/>
      <c r="IV331" s="2"/>
    </row>
    <row r="332" spans="1:256" ht="12.75" hidden="1">
      <c r="A332" s="2"/>
      <c r="B332" s="15" t="s">
        <v>58</v>
      </c>
      <c r="C332" s="85" t="s">
        <v>36</v>
      </c>
      <c r="D332" s="64" t="s">
        <v>19</v>
      </c>
      <c r="E332" s="64" t="s">
        <v>317</v>
      </c>
      <c r="F332" s="23" t="s">
        <v>6</v>
      </c>
      <c r="G332" s="23"/>
      <c r="H332" s="23"/>
      <c r="I332" s="23" t="s">
        <v>736</v>
      </c>
      <c r="J332" s="23" t="s">
        <v>59</v>
      </c>
      <c r="K332" s="93"/>
      <c r="L332" s="93"/>
      <c r="M332" s="93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  <c r="GZ332" s="2"/>
      <c r="HA332" s="2"/>
      <c r="HB332" s="2"/>
      <c r="HC332" s="2"/>
      <c r="HD332" s="2"/>
      <c r="HE332" s="2"/>
      <c r="HF332" s="2"/>
      <c r="HG332" s="2"/>
      <c r="HH332" s="2"/>
      <c r="HI332" s="2"/>
      <c r="HJ332" s="2"/>
      <c r="HK332" s="2"/>
      <c r="HL332" s="2"/>
      <c r="HM332" s="2"/>
      <c r="HN332" s="2"/>
      <c r="HO332" s="2"/>
      <c r="HP332" s="2"/>
      <c r="HQ332" s="2"/>
      <c r="HR332" s="2"/>
      <c r="HS332" s="2"/>
      <c r="HT332" s="2"/>
      <c r="HU332" s="2"/>
      <c r="HV332" s="2"/>
      <c r="HW332" s="2"/>
      <c r="HX332" s="2"/>
      <c r="HY332" s="2"/>
      <c r="HZ332" s="2"/>
      <c r="IA332" s="2"/>
      <c r="IB332" s="2"/>
      <c r="IC332" s="2"/>
      <c r="ID332" s="2"/>
      <c r="IE332" s="2"/>
      <c r="IF332" s="2"/>
      <c r="IG332" s="2"/>
      <c r="IH332" s="2"/>
      <c r="II332" s="2"/>
      <c r="IJ332" s="2"/>
      <c r="IK332" s="2"/>
      <c r="IL332" s="2"/>
      <c r="IM332" s="2"/>
      <c r="IN332" s="2"/>
      <c r="IO332" s="2"/>
      <c r="IP332" s="2"/>
      <c r="IQ332" s="2"/>
      <c r="IR332" s="2"/>
      <c r="IS332" s="2"/>
      <c r="IT332" s="2"/>
      <c r="IU332" s="2"/>
      <c r="IV332" s="2"/>
    </row>
    <row r="333" spans="1:256" ht="28.5" customHeight="1" hidden="1">
      <c r="A333" s="2"/>
      <c r="B333" s="4" t="s">
        <v>356</v>
      </c>
      <c r="C333" s="84" t="s">
        <v>36</v>
      </c>
      <c r="D333" s="57" t="s">
        <v>19</v>
      </c>
      <c r="E333" s="57" t="s">
        <v>135</v>
      </c>
      <c r="F333" s="58"/>
      <c r="G333" s="58"/>
      <c r="H333" s="58"/>
      <c r="I333" s="58"/>
      <c r="J333" s="58"/>
      <c r="K333" s="59">
        <f>K337+K334+K343+K346+K340</f>
        <v>0</v>
      </c>
      <c r="L333" s="59">
        <f>L337+L334+L343+L346+L340</f>
        <v>0</v>
      </c>
      <c r="M333" s="59">
        <f>M337+M334+M343+M346+M340</f>
        <v>0</v>
      </c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  <c r="GZ333" s="2"/>
      <c r="HA333" s="2"/>
      <c r="HB333" s="2"/>
      <c r="HC333" s="2"/>
      <c r="HD333" s="2"/>
      <c r="HE333" s="2"/>
      <c r="HF333" s="2"/>
      <c r="HG333" s="2"/>
      <c r="HH333" s="2"/>
      <c r="HI333" s="2"/>
      <c r="HJ333" s="2"/>
      <c r="HK333" s="2"/>
      <c r="HL333" s="2"/>
      <c r="HM333" s="2"/>
      <c r="HN333" s="2"/>
      <c r="HO333" s="2"/>
      <c r="HP333" s="2"/>
      <c r="HQ333" s="2"/>
      <c r="HR333" s="2"/>
      <c r="HS333" s="2"/>
      <c r="HT333" s="2"/>
      <c r="HU333" s="2"/>
      <c r="HV333" s="2"/>
      <c r="HW333" s="2"/>
      <c r="HX333" s="2"/>
      <c r="HY333" s="2"/>
      <c r="HZ333" s="2"/>
      <c r="IA333" s="2"/>
      <c r="IB333" s="2"/>
      <c r="IC333" s="2"/>
      <c r="ID333" s="2"/>
      <c r="IE333" s="2"/>
      <c r="IF333" s="2"/>
      <c r="IG333" s="2"/>
      <c r="IH333" s="2"/>
      <c r="II333" s="2"/>
      <c r="IJ333" s="2"/>
      <c r="IK333" s="2"/>
      <c r="IL333" s="2"/>
      <c r="IM333" s="2"/>
      <c r="IN333" s="2"/>
      <c r="IO333" s="2"/>
      <c r="IP333" s="2"/>
      <c r="IQ333" s="2"/>
      <c r="IR333" s="2"/>
      <c r="IS333" s="2"/>
      <c r="IT333" s="2"/>
      <c r="IU333" s="2"/>
      <c r="IV333" s="2"/>
    </row>
    <row r="334" spans="1:256" ht="12.75" hidden="1">
      <c r="A334" s="2"/>
      <c r="B334" s="4" t="s">
        <v>93</v>
      </c>
      <c r="C334" s="84" t="s">
        <v>36</v>
      </c>
      <c r="D334" s="57" t="s">
        <v>19</v>
      </c>
      <c r="E334" s="57" t="s">
        <v>135</v>
      </c>
      <c r="F334" s="58" t="s">
        <v>6</v>
      </c>
      <c r="G334" s="58" t="s">
        <v>52</v>
      </c>
      <c r="H334" s="58" t="s">
        <v>82</v>
      </c>
      <c r="I334" s="58" t="s">
        <v>383</v>
      </c>
      <c r="J334" s="58"/>
      <c r="K334" s="59">
        <f aca="true" t="shared" si="51" ref="K334:M335">K335</f>
        <v>0</v>
      </c>
      <c r="L334" s="59">
        <f t="shared" si="51"/>
        <v>0</v>
      </c>
      <c r="M334" s="59">
        <f t="shared" si="51"/>
        <v>0</v>
      </c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  <c r="GZ334" s="2"/>
      <c r="HA334" s="2"/>
      <c r="HB334" s="2"/>
      <c r="HC334" s="2"/>
      <c r="HD334" s="2"/>
      <c r="HE334" s="2"/>
      <c r="HF334" s="2"/>
      <c r="HG334" s="2"/>
      <c r="HH334" s="2"/>
      <c r="HI334" s="2"/>
      <c r="HJ334" s="2"/>
      <c r="HK334" s="2"/>
      <c r="HL334" s="2"/>
      <c r="HM334" s="2"/>
      <c r="HN334" s="2"/>
      <c r="HO334" s="2"/>
      <c r="HP334" s="2"/>
      <c r="HQ334" s="2"/>
      <c r="HR334" s="2"/>
      <c r="HS334" s="2"/>
      <c r="HT334" s="2"/>
      <c r="HU334" s="2"/>
      <c r="HV334" s="2"/>
      <c r="HW334" s="2"/>
      <c r="HX334" s="2"/>
      <c r="HY334" s="2"/>
      <c r="HZ334" s="2"/>
      <c r="IA334" s="2"/>
      <c r="IB334" s="2"/>
      <c r="IC334" s="2"/>
      <c r="ID334" s="2"/>
      <c r="IE334" s="2"/>
      <c r="IF334" s="2"/>
      <c r="IG334" s="2"/>
      <c r="IH334" s="2"/>
      <c r="II334" s="2"/>
      <c r="IJ334" s="2"/>
      <c r="IK334" s="2"/>
      <c r="IL334" s="2"/>
      <c r="IM334" s="2"/>
      <c r="IN334" s="2"/>
      <c r="IO334" s="2"/>
      <c r="IP334" s="2"/>
      <c r="IQ334" s="2"/>
      <c r="IR334" s="2"/>
      <c r="IS334" s="2"/>
      <c r="IT334" s="2"/>
      <c r="IU334" s="2"/>
      <c r="IV334" s="2"/>
    </row>
    <row r="335" spans="1:256" ht="25.5" hidden="1">
      <c r="A335" s="2"/>
      <c r="B335" s="15" t="s">
        <v>56</v>
      </c>
      <c r="C335" s="85" t="s">
        <v>36</v>
      </c>
      <c r="D335" s="64" t="s">
        <v>19</v>
      </c>
      <c r="E335" s="64" t="s">
        <v>135</v>
      </c>
      <c r="F335" s="23" t="s">
        <v>6</v>
      </c>
      <c r="G335" s="23" t="s">
        <v>52</v>
      </c>
      <c r="H335" s="23" t="s">
        <v>82</v>
      </c>
      <c r="I335" s="23" t="s">
        <v>383</v>
      </c>
      <c r="J335" s="23" t="s">
        <v>57</v>
      </c>
      <c r="K335" s="24">
        <f t="shared" si="51"/>
        <v>0</v>
      </c>
      <c r="L335" s="24">
        <f t="shared" si="51"/>
        <v>0</v>
      </c>
      <c r="M335" s="24">
        <f t="shared" si="51"/>
        <v>0</v>
      </c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  <c r="GV335" s="2"/>
      <c r="GW335" s="2"/>
      <c r="GX335" s="2"/>
      <c r="GY335" s="2"/>
      <c r="GZ335" s="2"/>
      <c r="HA335" s="2"/>
      <c r="HB335" s="2"/>
      <c r="HC335" s="2"/>
      <c r="HD335" s="2"/>
      <c r="HE335" s="2"/>
      <c r="HF335" s="2"/>
      <c r="HG335" s="2"/>
      <c r="HH335" s="2"/>
      <c r="HI335" s="2"/>
      <c r="HJ335" s="2"/>
      <c r="HK335" s="2"/>
      <c r="HL335" s="2"/>
      <c r="HM335" s="2"/>
      <c r="HN335" s="2"/>
      <c r="HO335" s="2"/>
      <c r="HP335" s="2"/>
      <c r="HQ335" s="2"/>
      <c r="HR335" s="2"/>
      <c r="HS335" s="2"/>
      <c r="HT335" s="2"/>
      <c r="HU335" s="2"/>
      <c r="HV335" s="2"/>
      <c r="HW335" s="2"/>
      <c r="HX335" s="2"/>
      <c r="HY335" s="2"/>
      <c r="HZ335" s="2"/>
      <c r="IA335" s="2"/>
      <c r="IB335" s="2"/>
      <c r="IC335" s="2"/>
      <c r="ID335" s="2"/>
      <c r="IE335" s="2"/>
      <c r="IF335" s="2"/>
      <c r="IG335" s="2"/>
      <c r="IH335" s="2"/>
      <c r="II335" s="2"/>
      <c r="IJ335" s="2"/>
      <c r="IK335" s="2"/>
      <c r="IL335" s="2"/>
      <c r="IM335" s="2"/>
      <c r="IN335" s="2"/>
      <c r="IO335" s="2"/>
      <c r="IP335" s="2"/>
      <c r="IQ335" s="2"/>
      <c r="IR335" s="2"/>
      <c r="IS335" s="2"/>
      <c r="IT335" s="2"/>
      <c r="IU335" s="2"/>
      <c r="IV335" s="2"/>
    </row>
    <row r="336" spans="1:256" ht="12.75" hidden="1">
      <c r="A336" s="2"/>
      <c r="B336" s="15" t="s">
        <v>58</v>
      </c>
      <c r="C336" s="85" t="s">
        <v>36</v>
      </c>
      <c r="D336" s="64" t="s">
        <v>19</v>
      </c>
      <c r="E336" s="64" t="s">
        <v>135</v>
      </c>
      <c r="F336" s="23" t="s">
        <v>6</v>
      </c>
      <c r="G336" s="23" t="s">
        <v>52</v>
      </c>
      <c r="H336" s="23" t="s">
        <v>82</v>
      </c>
      <c r="I336" s="23" t="s">
        <v>383</v>
      </c>
      <c r="J336" s="23" t="s">
        <v>59</v>
      </c>
      <c r="K336" s="24"/>
      <c r="L336" s="24"/>
      <c r="M336" s="24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2"/>
      <c r="GV336" s="2"/>
      <c r="GW336" s="2"/>
      <c r="GX336" s="2"/>
      <c r="GY336" s="2"/>
      <c r="GZ336" s="2"/>
      <c r="HA336" s="2"/>
      <c r="HB336" s="2"/>
      <c r="HC336" s="2"/>
      <c r="HD336" s="2"/>
      <c r="HE336" s="2"/>
      <c r="HF336" s="2"/>
      <c r="HG336" s="2"/>
      <c r="HH336" s="2"/>
      <c r="HI336" s="2"/>
      <c r="HJ336" s="2"/>
      <c r="HK336" s="2"/>
      <c r="HL336" s="2"/>
      <c r="HM336" s="2"/>
      <c r="HN336" s="2"/>
      <c r="HO336" s="2"/>
      <c r="HP336" s="2"/>
      <c r="HQ336" s="2"/>
      <c r="HR336" s="2"/>
      <c r="HS336" s="2"/>
      <c r="HT336" s="2"/>
      <c r="HU336" s="2"/>
      <c r="HV336" s="2"/>
      <c r="HW336" s="2"/>
      <c r="HX336" s="2"/>
      <c r="HY336" s="2"/>
      <c r="HZ336" s="2"/>
      <c r="IA336" s="2"/>
      <c r="IB336" s="2"/>
      <c r="IC336" s="2"/>
      <c r="ID336" s="2"/>
      <c r="IE336" s="2"/>
      <c r="IF336" s="2"/>
      <c r="IG336" s="2"/>
      <c r="IH336" s="2"/>
      <c r="II336" s="2"/>
      <c r="IJ336" s="2"/>
      <c r="IK336" s="2"/>
      <c r="IL336" s="2"/>
      <c r="IM336" s="2"/>
      <c r="IN336" s="2"/>
      <c r="IO336" s="2"/>
      <c r="IP336" s="2"/>
      <c r="IQ336" s="2"/>
      <c r="IR336" s="2"/>
      <c r="IS336" s="2"/>
      <c r="IT336" s="2"/>
      <c r="IU336" s="2"/>
      <c r="IV336" s="2"/>
    </row>
    <row r="337" spans="1:256" ht="25.5" hidden="1">
      <c r="A337" s="2"/>
      <c r="B337" s="4" t="s">
        <v>95</v>
      </c>
      <c r="C337" s="84" t="s">
        <v>36</v>
      </c>
      <c r="D337" s="57" t="s">
        <v>19</v>
      </c>
      <c r="E337" s="57" t="s">
        <v>135</v>
      </c>
      <c r="F337" s="58" t="s">
        <v>6</v>
      </c>
      <c r="G337" s="58" t="s">
        <v>52</v>
      </c>
      <c r="H337" s="58" t="s">
        <v>82</v>
      </c>
      <c r="I337" s="58" t="s">
        <v>384</v>
      </c>
      <c r="J337" s="58"/>
      <c r="K337" s="59">
        <f aca="true" t="shared" si="52" ref="K337:M338">K338</f>
        <v>0</v>
      </c>
      <c r="L337" s="59">
        <f t="shared" si="52"/>
        <v>0</v>
      </c>
      <c r="M337" s="59">
        <f t="shared" si="52"/>
        <v>0</v>
      </c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  <c r="GV337" s="2"/>
      <c r="GW337" s="2"/>
      <c r="GX337" s="2"/>
      <c r="GY337" s="2"/>
      <c r="GZ337" s="2"/>
      <c r="HA337" s="2"/>
      <c r="HB337" s="2"/>
      <c r="HC337" s="2"/>
      <c r="HD337" s="2"/>
      <c r="HE337" s="2"/>
      <c r="HF337" s="2"/>
      <c r="HG337" s="2"/>
      <c r="HH337" s="2"/>
      <c r="HI337" s="2"/>
      <c r="HJ337" s="2"/>
      <c r="HK337" s="2"/>
      <c r="HL337" s="2"/>
      <c r="HM337" s="2"/>
      <c r="HN337" s="2"/>
      <c r="HO337" s="2"/>
      <c r="HP337" s="2"/>
      <c r="HQ337" s="2"/>
      <c r="HR337" s="2"/>
      <c r="HS337" s="2"/>
      <c r="HT337" s="2"/>
      <c r="HU337" s="2"/>
      <c r="HV337" s="2"/>
      <c r="HW337" s="2"/>
      <c r="HX337" s="2"/>
      <c r="HY337" s="2"/>
      <c r="HZ337" s="2"/>
      <c r="IA337" s="2"/>
      <c r="IB337" s="2"/>
      <c r="IC337" s="2"/>
      <c r="ID337" s="2"/>
      <c r="IE337" s="2"/>
      <c r="IF337" s="2"/>
      <c r="IG337" s="2"/>
      <c r="IH337" s="2"/>
      <c r="II337" s="2"/>
      <c r="IJ337" s="2"/>
      <c r="IK337" s="2"/>
      <c r="IL337" s="2"/>
      <c r="IM337" s="2"/>
      <c r="IN337" s="2"/>
      <c r="IO337" s="2"/>
      <c r="IP337" s="2"/>
      <c r="IQ337" s="2"/>
      <c r="IR337" s="2"/>
      <c r="IS337" s="2"/>
      <c r="IT337" s="2"/>
      <c r="IU337" s="2"/>
      <c r="IV337" s="2"/>
    </row>
    <row r="338" spans="1:256" ht="25.5" hidden="1">
      <c r="A338" s="2"/>
      <c r="B338" s="15" t="s">
        <v>56</v>
      </c>
      <c r="C338" s="85" t="s">
        <v>36</v>
      </c>
      <c r="D338" s="64" t="s">
        <v>19</v>
      </c>
      <c r="E338" s="64" t="s">
        <v>135</v>
      </c>
      <c r="F338" s="23" t="s">
        <v>6</v>
      </c>
      <c r="G338" s="23" t="s">
        <v>52</v>
      </c>
      <c r="H338" s="23" t="s">
        <v>82</v>
      </c>
      <c r="I338" s="23" t="s">
        <v>384</v>
      </c>
      <c r="J338" s="23" t="s">
        <v>57</v>
      </c>
      <c r="K338" s="24">
        <f t="shared" si="52"/>
        <v>0</v>
      </c>
      <c r="L338" s="24">
        <f t="shared" si="52"/>
        <v>0</v>
      </c>
      <c r="M338" s="24">
        <f t="shared" si="52"/>
        <v>0</v>
      </c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  <c r="GV338" s="2"/>
      <c r="GW338" s="2"/>
      <c r="GX338" s="2"/>
      <c r="GY338" s="2"/>
      <c r="GZ338" s="2"/>
      <c r="HA338" s="2"/>
      <c r="HB338" s="2"/>
      <c r="HC338" s="2"/>
      <c r="HD338" s="2"/>
      <c r="HE338" s="2"/>
      <c r="HF338" s="2"/>
      <c r="HG338" s="2"/>
      <c r="HH338" s="2"/>
      <c r="HI338" s="2"/>
      <c r="HJ338" s="2"/>
      <c r="HK338" s="2"/>
      <c r="HL338" s="2"/>
      <c r="HM338" s="2"/>
      <c r="HN338" s="2"/>
      <c r="HO338" s="2"/>
      <c r="HP338" s="2"/>
      <c r="HQ338" s="2"/>
      <c r="HR338" s="2"/>
      <c r="HS338" s="2"/>
      <c r="HT338" s="2"/>
      <c r="HU338" s="2"/>
      <c r="HV338" s="2"/>
      <c r="HW338" s="2"/>
      <c r="HX338" s="2"/>
      <c r="HY338" s="2"/>
      <c r="HZ338" s="2"/>
      <c r="IA338" s="2"/>
      <c r="IB338" s="2"/>
      <c r="IC338" s="2"/>
      <c r="ID338" s="2"/>
      <c r="IE338" s="2"/>
      <c r="IF338" s="2"/>
      <c r="IG338" s="2"/>
      <c r="IH338" s="2"/>
      <c r="II338" s="2"/>
      <c r="IJ338" s="2"/>
      <c r="IK338" s="2"/>
      <c r="IL338" s="2"/>
      <c r="IM338" s="2"/>
      <c r="IN338" s="2"/>
      <c r="IO338" s="2"/>
      <c r="IP338" s="2"/>
      <c r="IQ338" s="2"/>
      <c r="IR338" s="2"/>
      <c r="IS338" s="2"/>
      <c r="IT338" s="2"/>
      <c r="IU338" s="2"/>
      <c r="IV338" s="2"/>
    </row>
    <row r="339" spans="1:256" ht="12.75" hidden="1">
      <c r="A339" s="2"/>
      <c r="B339" s="15" t="s">
        <v>58</v>
      </c>
      <c r="C339" s="85" t="s">
        <v>36</v>
      </c>
      <c r="D339" s="64" t="s">
        <v>19</v>
      </c>
      <c r="E339" s="64" t="s">
        <v>135</v>
      </c>
      <c r="F339" s="23" t="s">
        <v>6</v>
      </c>
      <c r="G339" s="23" t="s">
        <v>52</v>
      </c>
      <c r="H339" s="23" t="s">
        <v>82</v>
      </c>
      <c r="I339" s="23" t="s">
        <v>384</v>
      </c>
      <c r="J339" s="23" t="s">
        <v>59</v>
      </c>
      <c r="K339" s="24"/>
      <c r="L339" s="24"/>
      <c r="M339" s="24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  <c r="GV339" s="2"/>
      <c r="GW339" s="2"/>
      <c r="GX339" s="2"/>
      <c r="GY339" s="2"/>
      <c r="GZ339" s="2"/>
      <c r="HA339" s="2"/>
      <c r="HB339" s="2"/>
      <c r="HC339" s="2"/>
      <c r="HD339" s="2"/>
      <c r="HE339" s="2"/>
      <c r="HF339" s="2"/>
      <c r="HG339" s="2"/>
      <c r="HH339" s="2"/>
      <c r="HI339" s="2"/>
      <c r="HJ339" s="2"/>
      <c r="HK339" s="2"/>
      <c r="HL339" s="2"/>
      <c r="HM339" s="2"/>
      <c r="HN339" s="2"/>
      <c r="HO339" s="2"/>
      <c r="HP339" s="2"/>
      <c r="HQ339" s="2"/>
      <c r="HR339" s="2"/>
      <c r="HS339" s="2"/>
      <c r="HT339" s="2"/>
      <c r="HU339" s="2"/>
      <c r="HV339" s="2"/>
      <c r="HW339" s="2"/>
      <c r="HX339" s="2"/>
      <c r="HY339" s="2"/>
      <c r="HZ339" s="2"/>
      <c r="IA339" s="2"/>
      <c r="IB339" s="2"/>
      <c r="IC339" s="2"/>
      <c r="ID339" s="2"/>
      <c r="IE339" s="2"/>
      <c r="IF339" s="2"/>
      <c r="IG339" s="2"/>
      <c r="IH339" s="2"/>
      <c r="II339" s="2"/>
      <c r="IJ339" s="2"/>
      <c r="IK339" s="2"/>
      <c r="IL339" s="2"/>
      <c r="IM339" s="2"/>
      <c r="IN339" s="2"/>
      <c r="IO339" s="2"/>
      <c r="IP339" s="2"/>
      <c r="IQ339" s="2"/>
      <c r="IR339" s="2"/>
      <c r="IS339" s="2"/>
      <c r="IT339" s="2"/>
      <c r="IU339" s="2"/>
      <c r="IV339" s="2"/>
    </row>
    <row r="340" spans="1:256" ht="21" customHeight="1" hidden="1">
      <c r="A340" s="2"/>
      <c r="B340" s="4" t="s">
        <v>97</v>
      </c>
      <c r="C340" s="84" t="s">
        <v>36</v>
      </c>
      <c r="D340" s="57" t="s">
        <v>19</v>
      </c>
      <c r="E340" s="57" t="s">
        <v>135</v>
      </c>
      <c r="F340" s="58" t="s">
        <v>6</v>
      </c>
      <c r="G340" s="58" t="s">
        <v>52</v>
      </c>
      <c r="H340" s="58" t="s">
        <v>82</v>
      </c>
      <c r="I340" s="58" t="s">
        <v>385</v>
      </c>
      <c r="J340" s="58"/>
      <c r="K340" s="59">
        <f aca="true" t="shared" si="53" ref="K340:M341">K341</f>
        <v>0</v>
      </c>
      <c r="L340" s="59">
        <f t="shared" si="53"/>
        <v>0</v>
      </c>
      <c r="M340" s="59">
        <f t="shared" si="53"/>
        <v>0</v>
      </c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  <c r="GT340" s="2"/>
      <c r="GU340" s="2"/>
      <c r="GV340" s="2"/>
      <c r="GW340" s="2"/>
      <c r="GX340" s="2"/>
      <c r="GY340" s="2"/>
      <c r="GZ340" s="2"/>
      <c r="HA340" s="2"/>
      <c r="HB340" s="2"/>
      <c r="HC340" s="2"/>
      <c r="HD340" s="2"/>
      <c r="HE340" s="2"/>
      <c r="HF340" s="2"/>
      <c r="HG340" s="2"/>
      <c r="HH340" s="2"/>
      <c r="HI340" s="2"/>
      <c r="HJ340" s="2"/>
      <c r="HK340" s="2"/>
      <c r="HL340" s="2"/>
      <c r="HM340" s="2"/>
      <c r="HN340" s="2"/>
      <c r="HO340" s="2"/>
      <c r="HP340" s="2"/>
      <c r="HQ340" s="2"/>
      <c r="HR340" s="2"/>
      <c r="HS340" s="2"/>
      <c r="HT340" s="2"/>
      <c r="HU340" s="2"/>
      <c r="HV340" s="2"/>
      <c r="HW340" s="2"/>
      <c r="HX340" s="2"/>
      <c r="HY340" s="2"/>
      <c r="HZ340" s="2"/>
      <c r="IA340" s="2"/>
      <c r="IB340" s="2"/>
      <c r="IC340" s="2"/>
      <c r="ID340" s="2"/>
      <c r="IE340" s="2"/>
      <c r="IF340" s="2"/>
      <c r="IG340" s="2"/>
      <c r="IH340" s="2"/>
      <c r="II340" s="2"/>
      <c r="IJ340" s="2"/>
      <c r="IK340" s="2"/>
      <c r="IL340" s="2"/>
      <c r="IM340" s="2"/>
      <c r="IN340" s="2"/>
      <c r="IO340" s="2"/>
      <c r="IP340" s="2"/>
      <c r="IQ340" s="2"/>
      <c r="IR340" s="2"/>
      <c r="IS340" s="2"/>
      <c r="IT340" s="2"/>
      <c r="IU340" s="2"/>
      <c r="IV340" s="2"/>
    </row>
    <row r="341" spans="1:256" ht="25.5" hidden="1">
      <c r="A341" s="2"/>
      <c r="B341" s="15" t="s">
        <v>56</v>
      </c>
      <c r="C341" s="85" t="s">
        <v>36</v>
      </c>
      <c r="D341" s="64" t="s">
        <v>19</v>
      </c>
      <c r="E341" s="64" t="s">
        <v>135</v>
      </c>
      <c r="F341" s="23" t="s">
        <v>6</v>
      </c>
      <c r="G341" s="23" t="s">
        <v>52</v>
      </c>
      <c r="H341" s="23" t="s">
        <v>82</v>
      </c>
      <c r="I341" s="23" t="s">
        <v>385</v>
      </c>
      <c r="J341" s="23" t="s">
        <v>57</v>
      </c>
      <c r="K341" s="24">
        <f t="shared" si="53"/>
        <v>0</v>
      </c>
      <c r="L341" s="24">
        <f t="shared" si="53"/>
        <v>0</v>
      </c>
      <c r="M341" s="24">
        <f t="shared" si="53"/>
        <v>0</v>
      </c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  <c r="GU341" s="2"/>
      <c r="GV341" s="2"/>
      <c r="GW341" s="2"/>
      <c r="GX341" s="2"/>
      <c r="GY341" s="2"/>
      <c r="GZ341" s="2"/>
      <c r="HA341" s="2"/>
      <c r="HB341" s="2"/>
      <c r="HC341" s="2"/>
      <c r="HD341" s="2"/>
      <c r="HE341" s="2"/>
      <c r="HF341" s="2"/>
      <c r="HG341" s="2"/>
      <c r="HH341" s="2"/>
      <c r="HI341" s="2"/>
      <c r="HJ341" s="2"/>
      <c r="HK341" s="2"/>
      <c r="HL341" s="2"/>
      <c r="HM341" s="2"/>
      <c r="HN341" s="2"/>
      <c r="HO341" s="2"/>
      <c r="HP341" s="2"/>
      <c r="HQ341" s="2"/>
      <c r="HR341" s="2"/>
      <c r="HS341" s="2"/>
      <c r="HT341" s="2"/>
      <c r="HU341" s="2"/>
      <c r="HV341" s="2"/>
      <c r="HW341" s="2"/>
      <c r="HX341" s="2"/>
      <c r="HY341" s="2"/>
      <c r="HZ341" s="2"/>
      <c r="IA341" s="2"/>
      <c r="IB341" s="2"/>
      <c r="IC341" s="2"/>
      <c r="ID341" s="2"/>
      <c r="IE341" s="2"/>
      <c r="IF341" s="2"/>
      <c r="IG341" s="2"/>
      <c r="IH341" s="2"/>
      <c r="II341" s="2"/>
      <c r="IJ341" s="2"/>
      <c r="IK341" s="2"/>
      <c r="IL341" s="2"/>
      <c r="IM341" s="2"/>
      <c r="IN341" s="2"/>
      <c r="IO341" s="2"/>
      <c r="IP341" s="2"/>
      <c r="IQ341" s="2"/>
      <c r="IR341" s="2"/>
      <c r="IS341" s="2"/>
      <c r="IT341" s="2"/>
      <c r="IU341" s="2"/>
      <c r="IV341" s="2"/>
    </row>
    <row r="342" spans="1:256" ht="12.75" hidden="1">
      <c r="A342" s="2"/>
      <c r="B342" s="15" t="s">
        <v>58</v>
      </c>
      <c r="C342" s="85" t="s">
        <v>36</v>
      </c>
      <c r="D342" s="64" t="s">
        <v>19</v>
      </c>
      <c r="E342" s="64" t="s">
        <v>135</v>
      </c>
      <c r="F342" s="23" t="s">
        <v>6</v>
      </c>
      <c r="G342" s="23" t="s">
        <v>52</v>
      </c>
      <c r="H342" s="23" t="s">
        <v>82</v>
      </c>
      <c r="I342" s="23" t="s">
        <v>385</v>
      </c>
      <c r="J342" s="23" t="s">
        <v>59</v>
      </c>
      <c r="K342" s="24"/>
      <c r="L342" s="24"/>
      <c r="M342" s="24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  <c r="GV342" s="2"/>
      <c r="GW342" s="2"/>
      <c r="GX342" s="2"/>
      <c r="GY342" s="2"/>
      <c r="GZ342" s="2"/>
      <c r="HA342" s="2"/>
      <c r="HB342" s="2"/>
      <c r="HC342" s="2"/>
      <c r="HD342" s="2"/>
      <c r="HE342" s="2"/>
      <c r="HF342" s="2"/>
      <c r="HG342" s="2"/>
      <c r="HH342" s="2"/>
      <c r="HI342" s="2"/>
      <c r="HJ342" s="2"/>
      <c r="HK342" s="2"/>
      <c r="HL342" s="2"/>
      <c r="HM342" s="2"/>
      <c r="HN342" s="2"/>
      <c r="HO342" s="2"/>
      <c r="HP342" s="2"/>
      <c r="HQ342" s="2"/>
      <c r="HR342" s="2"/>
      <c r="HS342" s="2"/>
      <c r="HT342" s="2"/>
      <c r="HU342" s="2"/>
      <c r="HV342" s="2"/>
      <c r="HW342" s="2"/>
      <c r="HX342" s="2"/>
      <c r="HY342" s="2"/>
      <c r="HZ342" s="2"/>
      <c r="IA342" s="2"/>
      <c r="IB342" s="2"/>
      <c r="IC342" s="2"/>
      <c r="ID342" s="2"/>
      <c r="IE342" s="2"/>
      <c r="IF342" s="2"/>
      <c r="IG342" s="2"/>
      <c r="IH342" s="2"/>
      <c r="II342" s="2"/>
      <c r="IJ342" s="2"/>
      <c r="IK342" s="2"/>
      <c r="IL342" s="2"/>
      <c r="IM342" s="2"/>
      <c r="IN342" s="2"/>
      <c r="IO342" s="2"/>
      <c r="IP342" s="2"/>
      <c r="IQ342" s="2"/>
      <c r="IR342" s="2"/>
      <c r="IS342" s="2"/>
      <c r="IT342" s="2"/>
      <c r="IU342" s="2"/>
      <c r="IV342" s="2"/>
    </row>
    <row r="343" spans="1:256" ht="41.25" customHeight="1" hidden="1">
      <c r="A343" s="2"/>
      <c r="B343" s="22" t="s">
        <v>99</v>
      </c>
      <c r="C343" s="84" t="s">
        <v>36</v>
      </c>
      <c r="D343" s="57" t="s">
        <v>19</v>
      </c>
      <c r="E343" s="57" t="s">
        <v>135</v>
      </c>
      <c r="F343" s="58" t="s">
        <v>6</v>
      </c>
      <c r="G343" s="58" t="s">
        <v>52</v>
      </c>
      <c r="H343" s="58" t="s">
        <v>82</v>
      </c>
      <c r="I343" s="58" t="s">
        <v>386</v>
      </c>
      <c r="J343" s="58"/>
      <c r="K343" s="59">
        <f aca="true" t="shared" si="54" ref="K343:M344">K344</f>
        <v>0</v>
      </c>
      <c r="L343" s="59">
        <f t="shared" si="54"/>
        <v>0</v>
      </c>
      <c r="M343" s="59">
        <f t="shared" si="54"/>
        <v>0</v>
      </c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  <c r="GT343" s="2"/>
      <c r="GU343" s="2"/>
      <c r="GV343" s="2"/>
      <c r="GW343" s="2"/>
      <c r="GX343" s="2"/>
      <c r="GY343" s="2"/>
      <c r="GZ343" s="2"/>
      <c r="HA343" s="2"/>
      <c r="HB343" s="2"/>
      <c r="HC343" s="2"/>
      <c r="HD343" s="2"/>
      <c r="HE343" s="2"/>
      <c r="HF343" s="2"/>
      <c r="HG343" s="2"/>
      <c r="HH343" s="2"/>
      <c r="HI343" s="2"/>
      <c r="HJ343" s="2"/>
      <c r="HK343" s="2"/>
      <c r="HL343" s="2"/>
      <c r="HM343" s="2"/>
      <c r="HN343" s="2"/>
      <c r="HO343" s="2"/>
      <c r="HP343" s="2"/>
      <c r="HQ343" s="2"/>
      <c r="HR343" s="2"/>
      <c r="HS343" s="2"/>
      <c r="HT343" s="2"/>
      <c r="HU343" s="2"/>
      <c r="HV343" s="2"/>
      <c r="HW343" s="2"/>
      <c r="HX343" s="2"/>
      <c r="HY343" s="2"/>
      <c r="HZ343" s="2"/>
      <c r="IA343" s="2"/>
      <c r="IB343" s="2"/>
      <c r="IC343" s="2"/>
      <c r="ID343" s="2"/>
      <c r="IE343" s="2"/>
      <c r="IF343" s="2"/>
      <c r="IG343" s="2"/>
      <c r="IH343" s="2"/>
      <c r="II343" s="2"/>
      <c r="IJ343" s="2"/>
      <c r="IK343" s="2"/>
      <c r="IL343" s="2"/>
      <c r="IM343" s="2"/>
      <c r="IN343" s="2"/>
      <c r="IO343" s="2"/>
      <c r="IP343" s="2"/>
      <c r="IQ343" s="2"/>
      <c r="IR343" s="2"/>
      <c r="IS343" s="2"/>
      <c r="IT343" s="2"/>
      <c r="IU343" s="2"/>
      <c r="IV343" s="2"/>
    </row>
    <row r="344" spans="1:256" ht="25.5" hidden="1">
      <c r="A344" s="2"/>
      <c r="B344" s="15" t="s">
        <v>56</v>
      </c>
      <c r="C344" s="85" t="s">
        <v>36</v>
      </c>
      <c r="D344" s="64" t="s">
        <v>19</v>
      </c>
      <c r="E344" s="64" t="s">
        <v>135</v>
      </c>
      <c r="F344" s="23" t="s">
        <v>6</v>
      </c>
      <c r="G344" s="23" t="s">
        <v>52</v>
      </c>
      <c r="H344" s="23" t="s">
        <v>82</v>
      </c>
      <c r="I344" s="23" t="s">
        <v>386</v>
      </c>
      <c r="J344" s="23" t="s">
        <v>57</v>
      </c>
      <c r="K344" s="24">
        <f t="shared" si="54"/>
        <v>0</v>
      </c>
      <c r="L344" s="24">
        <f t="shared" si="54"/>
        <v>0</v>
      </c>
      <c r="M344" s="24">
        <f t="shared" si="54"/>
        <v>0</v>
      </c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  <c r="GU344" s="2"/>
      <c r="GV344" s="2"/>
      <c r="GW344" s="2"/>
      <c r="GX344" s="2"/>
      <c r="GY344" s="2"/>
      <c r="GZ344" s="2"/>
      <c r="HA344" s="2"/>
      <c r="HB344" s="2"/>
      <c r="HC344" s="2"/>
      <c r="HD344" s="2"/>
      <c r="HE344" s="2"/>
      <c r="HF344" s="2"/>
      <c r="HG344" s="2"/>
      <c r="HH344" s="2"/>
      <c r="HI344" s="2"/>
      <c r="HJ344" s="2"/>
      <c r="HK344" s="2"/>
      <c r="HL344" s="2"/>
      <c r="HM344" s="2"/>
      <c r="HN344" s="2"/>
      <c r="HO344" s="2"/>
      <c r="HP344" s="2"/>
      <c r="HQ344" s="2"/>
      <c r="HR344" s="2"/>
      <c r="HS344" s="2"/>
      <c r="HT344" s="2"/>
      <c r="HU344" s="2"/>
      <c r="HV344" s="2"/>
      <c r="HW344" s="2"/>
      <c r="HX344" s="2"/>
      <c r="HY344" s="2"/>
      <c r="HZ344" s="2"/>
      <c r="IA344" s="2"/>
      <c r="IB344" s="2"/>
      <c r="IC344" s="2"/>
      <c r="ID344" s="2"/>
      <c r="IE344" s="2"/>
      <c r="IF344" s="2"/>
      <c r="IG344" s="2"/>
      <c r="IH344" s="2"/>
      <c r="II344" s="2"/>
      <c r="IJ344" s="2"/>
      <c r="IK344" s="2"/>
      <c r="IL344" s="2"/>
      <c r="IM344" s="2"/>
      <c r="IN344" s="2"/>
      <c r="IO344" s="2"/>
      <c r="IP344" s="2"/>
      <c r="IQ344" s="2"/>
      <c r="IR344" s="2"/>
      <c r="IS344" s="2"/>
      <c r="IT344" s="2"/>
      <c r="IU344" s="2"/>
      <c r="IV344" s="2"/>
    </row>
    <row r="345" spans="1:256" ht="12.75" hidden="1">
      <c r="A345" s="2"/>
      <c r="B345" s="15" t="s">
        <v>58</v>
      </c>
      <c r="C345" s="85" t="s">
        <v>36</v>
      </c>
      <c r="D345" s="64" t="s">
        <v>19</v>
      </c>
      <c r="E345" s="64" t="s">
        <v>135</v>
      </c>
      <c r="F345" s="23" t="s">
        <v>6</v>
      </c>
      <c r="G345" s="23" t="s">
        <v>52</v>
      </c>
      <c r="H345" s="23" t="s">
        <v>82</v>
      </c>
      <c r="I345" s="23" t="s">
        <v>386</v>
      </c>
      <c r="J345" s="23" t="s">
        <v>59</v>
      </c>
      <c r="K345" s="24"/>
      <c r="L345" s="24"/>
      <c r="M345" s="24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  <c r="GV345" s="2"/>
      <c r="GW345" s="2"/>
      <c r="GX345" s="2"/>
      <c r="GY345" s="2"/>
      <c r="GZ345" s="2"/>
      <c r="HA345" s="2"/>
      <c r="HB345" s="2"/>
      <c r="HC345" s="2"/>
      <c r="HD345" s="2"/>
      <c r="HE345" s="2"/>
      <c r="HF345" s="2"/>
      <c r="HG345" s="2"/>
      <c r="HH345" s="2"/>
      <c r="HI345" s="2"/>
      <c r="HJ345" s="2"/>
      <c r="HK345" s="2"/>
      <c r="HL345" s="2"/>
      <c r="HM345" s="2"/>
      <c r="HN345" s="2"/>
      <c r="HO345" s="2"/>
      <c r="HP345" s="2"/>
      <c r="HQ345" s="2"/>
      <c r="HR345" s="2"/>
      <c r="HS345" s="2"/>
      <c r="HT345" s="2"/>
      <c r="HU345" s="2"/>
      <c r="HV345" s="2"/>
      <c r="HW345" s="2"/>
      <c r="HX345" s="2"/>
      <c r="HY345" s="2"/>
      <c r="HZ345" s="2"/>
      <c r="IA345" s="2"/>
      <c r="IB345" s="2"/>
      <c r="IC345" s="2"/>
      <c r="ID345" s="2"/>
      <c r="IE345" s="2"/>
      <c r="IF345" s="2"/>
      <c r="IG345" s="2"/>
      <c r="IH345" s="2"/>
      <c r="II345" s="2"/>
      <c r="IJ345" s="2"/>
      <c r="IK345" s="2"/>
      <c r="IL345" s="2"/>
      <c r="IM345" s="2"/>
      <c r="IN345" s="2"/>
      <c r="IO345" s="2"/>
      <c r="IP345" s="2"/>
      <c r="IQ345" s="2"/>
      <c r="IR345" s="2"/>
      <c r="IS345" s="2"/>
      <c r="IT345" s="2"/>
      <c r="IU345" s="2"/>
      <c r="IV345" s="2"/>
    </row>
    <row r="346" spans="1:256" ht="29.25" customHeight="1" hidden="1">
      <c r="A346" s="2"/>
      <c r="B346" s="22" t="s">
        <v>101</v>
      </c>
      <c r="C346" s="84" t="s">
        <v>36</v>
      </c>
      <c r="D346" s="57" t="s">
        <v>19</v>
      </c>
      <c r="E346" s="57" t="s">
        <v>135</v>
      </c>
      <c r="F346" s="58" t="s">
        <v>6</v>
      </c>
      <c r="G346" s="58" t="s">
        <v>52</v>
      </c>
      <c r="H346" s="58" t="s">
        <v>82</v>
      </c>
      <c r="I346" s="58" t="s">
        <v>387</v>
      </c>
      <c r="J346" s="58"/>
      <c r="K346" s="59">
        <f aca="true" t="shared" si="55" ref="K346:M347">K347</f>
        <v>0</v>
      </c>
      <c r="L346" s="59">
        <f t="shared" si="55"/>
        <v>0</v>
      </c>
      <c r="M346" s="59">
        <f t="shared" si="55"/>
        <v>0</v>
      </c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  <c r="GV346" s="2"/>
      <c r="GW346" s="2"/>
      <c r="GX346" s="2"/>
      <c r="GY346" s="2"/>
      <c r="GZ346" s="2"/>
      <c r="HA346" s="2"/>
      <c r="HB346" s="2"/>
      <c r="HC346" s="2"/>
      <c r="HD346" s="2"/>
      <c r="HE346" s="2"/>
      <c r="HF346" s="2"/>
      <c r="HG346" s="2"/>
      <c r="HH346" s="2"/>
      <c r="HI346" s="2"/>
      <c r="HJ346" s="2"/>
      <c r="HK346" s="2"/>
      <c r="HL346" s="2"/>
      <c r="HM346" s="2"/>
      <c r="HN346" s="2"/>
      <c r="HO346" s="2"/>
      <c r="HP346" s="2"/>
      <c r="HQ346" s="2"/>
      <c r="HR346" s="2"/>
      <c r="HS346" s="2"/>
      <c r="HT346" s="2"/>
      <c r="HU346" s="2"/>
      <c r="HV346" s="2"/>
      <c r="HW346" s="2"/>
      <c r="HX346" s="2"/>
      <c r="HY346" s="2"/>
      <c r="HZ346" s="2"/>
      <c r="IA346" s="2"/>
      <c r="IB346" s="2"/>
      <c r="IC346" s="2"/>
      <c r="ID346" s="2"/>
      <c r="IE346" s="2"/>
      <c r="IF346" s="2"/>
      <c r="IG346" s="2"/>
      <c r="IH346" s="2"/>
      <c r="II346" s="2"/>
      <c r="IJ346" s="2"/>
      <c r="IK346" s="2"/>
      <c r="IL346" s="2"/>
      <c r="IM346" s="2"/>
      <c r="IN346" s="2"/>
      <c r="IO346" s="2"/>
      <c r="IP346" s="2"/>
      <c r="IQ346" s="2"/>
      <c r="IR346" s="2"/>
      <c r="IS346" s="2"/>
      <c r="IT346" s="2"/>
      <c r="IU346" s="2"/>
      <c r="IV346" s="2"/>
    </row>
    <row r="347" spans="1:256" ht="25.5" hidden="1">
      <c r="A347" s="2"/>
      <c r="B347" s="15" t="s">
        <v>56</v>
      </c>
      <c r="C347" s="85" t="s">
        <v>36</v>
      </c>
      <c r="D347" s="64" t="s">
        <v>19</v>
      </c>
      <c r="E347" s="64" t="s">
        <v>135</v>
      </c>
      <c r="F347" s="23" t="s">
        <v>6</v>
      </c>
      <c r="G347" s="23" t="s">
        <v>52</v>
      </c>
      <c r="H347" s="23" t="s">
        <v>82</v>
      </c>
      <c r="I347" s="23" t="s">
        <v>387</v>
      </c>
      <c r="J347" s="23" t="s">
        <v>57</v>
      </c>
      <c r="K347" s="24">
        <f t="shared" si="55"/>
        <v>0</v>
      </c>
      <c r="L347" s="24">
        <f t="shared" si="55"/>
        <v>0</v>
      </c>
      <c r="M347" s="24">
        <f t="shared" si="55"/>
        <v>0</v>
      </c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  <c r="GV347" s="2"/>
      <c r="GW347" s="2"/>
      <c r="GX347" s="2"/>
      <c r="GY347" s="2"/>
      <c r="GZ347" s="2"/>
      <c r="HA347" s="2"/>
      <c r="HB347" s="2"/>
      <c r="HC347" s="2"/>
      <c r="HD347" s="2"/>
      <c r="HE347" s="2"/>
      <c r="HF347" s="2"/>
      <c r="HG347" s="2"/>
      <c r="HH347" s="2"/>
      <c r="HI347" s="2"/>
      <c r="HJ347" s="2"/>
      <c r="HK347" s="2"/>
      <c r="HL347" s="2"/>
      <c r="HM347" s="2"/>
      <c r="HN347" s="2"/>
      <c r="HO347" s="2"/>
      <c r="HP347" s="2"/>
      <c r="HQ347" s="2"/>
      <c r="HR347" s="2"/>
      <c r="HS347" s="2"/>
      <c r="HT347" s="2"/>
      <c r="HU347" s="2"/>
      <c r="HV347" s="2"/>
      <c r="HW347" s="2"/>
      <c r="HX347" s="2"/>
      <c r="HY347" s="2"/>
      <c r="HZ347" s="2"/>
      <c r="IA347" s="2"/>
      <c r="IB347" s="2"/>
      <c r="IC347" s="2"/>
      <c r="ID347" s="2"/>
      <c r="IE347" s="2"/>
      <c r="IF347" s="2"/>
      <c r="IG347" s="2"/>
      <c r="IH347" s="2"/>
      <c r="II347" s="2"/>
      <c r="IJ347" s="2"/>
      <c r="IK347" s="2"/>
      <c r="IL347" s="2"/>
      <c r="IM347" s="2"/>
      <c r="IN347" s="2"/>
      <c r="IO347" s="2"/>
      <c r="IP347" s="2"/>
      <c r="IQ347" s="2"/>
      <c r="IR347" s="2"/>
      <c r="IS347" s="2"/>
      <c r="IT347" s="2"/>
      <c r="IU347" s="2"/>
      <c r="IV347" s="2"/>
    </row>
    <row r="348" spans="1:256" ht="12.75" hidden="1">
      <c r="A348" s="2"/>
      <c r="B348" s="15" t="s">
        <v>58</v>
      </c>
      <c r="C348" s="85" t="s">
        <v>36</v>
      </c>
      <c r="D348" s="64" t="s">
        <v>19</v>
      </c>
      <c r="E348" s="64" t="s">
        <v>135</v>
      </c>
      <c r="F348" s="23" t="s">
        <v>6</v>
      </c>
      <c r="G348" s="23" t="s">
        <v>52</v>
      </c>
      <c r="H348" s="23" t="s">
        <v>82</v>
      </c>
      <c r="I348" s="23" t="s">
        <v>387</v>
      </c>
      <c r="J348" s="23" t="s">
        <v>59</v>
      </c>
      <c r="K348" s="24"/>
      <c r="L348" s="24"/>
      <c r="M348" s="24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  <c r="GV348" s="2"/>
      <c r="GW348" s="2"/>
      <c r="GX348" s="2"/>
      <c r="GY348" s="2"/>
      <c r="GZ348" s="2"/>
      <c r="HA348" s="2"/>
      <c r="HB348" s="2"/>
      <c r="HC348" s="2"/>
      <c r="HD348" s="2"/>
      <c r="HE348" s="2"/>
      <c r="HF348" s="2"/>
      <c r="HG348" s="2"/>
      <c r="HH348" s="2"/>
      <c r="HI348" s="2"/>
      <c r="HJ348" s="2"/>
      <c r="HK348" s="2"/>
      <c r="HL348" s="2"/>
      <c r="HM348" s="2"/>
      <c r="HN348" s="2"/>
      <c r="HO348" s="2"/>
      <c r="HP348" s="2"/>
      <c r="HQ348" s="2"/>
      <c r="HR348" s="2"/>
      <c r="HS348" s="2"/>
      <c r="HT348" s="2"/>
      <c r="HU348" s="2"/>
      <c r="HV348" s="2"/>
      <c r="HW348" s="2"/>
      <c r="HX348" s="2"/>
      <c r="HY348" s="2"/>
      <c r="HZ348" s="2"/>
      <c r="IA348" s="2"/>
      <c r="IB348" s="2"/>
      <c r="IC348" s="2"/>
      <c r="ID348" s="2"/>
      <c r="IE348" s="2"/>
      <c r="IF348" s="2"/>
      <c r="IG348" s="2"/>
      <c r="IH348" s="2"/>
      <c r="II348" s="2"/>
      <c r="IJ348" s="2"/>
      <c r="IK348" s="2"/>
      <c r="IL348" s="2"/>
      <c r="IM348" s="2"/>
      <c r="IN348" s="2"/>
      <c r="IO348" s="2"/>
      <c r="IP348" s="2"/>
      <c r="IQ348" s="2"/>
      <c r="IR348" s="2"/>
      <c r="IS348" s="2"/>
      <c r="IT348" s="2"/>
      <c r="IU348" s="2"/>
      <c r="IV348" s="2"/>
    </row>
    <row r="349" spans="1:256" ht="30" hidden="1">
      <c r="A349" s="2"/>
      <c r="B349" s="96" t="s">
        <v>388</v>
      </c>
      <c r="C349" s="97" t="s">
        <v>106</v>
      </c>
      <c r="D349" s="54" t="s">
        <v>19</v>
      </c>
      <c r="E349" s="57"/>
      <c r="F349" s="98"/>
      <c r="G349" s="98"/>
      <c r="H349" s="98"/>
      <c r="I349" s="98"/>
      <c r="J349" s="98"/>
      <c r="K349" s="99">
        <f aca="true" t="shared" si="56" ref="K349:M350">K351</f>
        <v>0</v>
      </c>
      <c r="L349" s="99">
        <f t="shared" si="56"/>
        <v>0</v>
      </c>
      <c r="M349" s="99">
        <f t="shared" si="56"/>
        <v>0</v>
      </c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2"/>
      <c r="GV349" s="2"/>
      <c r="GW349" s="2"/>
      <c r="GX349" s="2"/>
      <c r="GY349" s="2"/>
      <c r="GZ349" s="2"/>
      <c r="HA349" s="2"/>
      <c r="HB349" s="2"/>
      <c r="HC349" s="2"/>
      <c r="HD349" s="2"/>
      <c r="HE349" s="2"/>
      <c r="HF349" s="2"/>
      <c r="HG349" s="2"/>
      <c r="HH349" s="2"/>
      <c r="HI349" s="2"/>
      <c r="HJ349" s="2"/>
      <c r="HK349" s="2"/>
      <c r="HL349" s="2"/>
      <c r="HM349" s="2"/>
      <c r="HN349" s="2"/>
      <c r="HO349" s="2"/>
      <c r="HP349" s="2"/>
      <c r="HQ349" s="2"/>
      <c r="HR349" s="2"/>
      <c r="HS349" s="2"/>
      <c r="HT349" s="2"/>
      <c r="HU349" s="2"/>
      <c r="HV349" s="2"/>
      <c r="HW349" s="2"/>
      <c r="HX349" s="2"/>
      <c r="HY349" s="2"/>
      <c r="HZ349" s="2"/>
      <c r="IA349" s="2"/>
      <c r="IB349" s="2"/>
      <c r="IC349" s="2"/>
      <c r="ID349" s="2"/>
      <c r="IE349" s="2"/>
      <c r="IF349" s="2"/>
      <c r="IG349" s="2"/>
      <c r="IH349" s="2"/>
      <c r="II349" s="2"/>
      <c r="IJ349" s="2"/>
      <c r="IK349" s="2"/>
      <c r="IL349" s="2"/>
      <c r="IM349" s="2"/>
      <c r="IN349" s="2"/>
      <c r="IO349" s="2"/>
      <c r="IP349" s="2"/>
      <c r="IQ349" s="2"/>
      <c r="IR349" s="2"/>
      <c r="IS349" s="2"/>
      <c r="IT349" s="2"/>
      <c r="IU349" s="2"/>
      <c r="IV349" s="2"/>
    </row>
    <row r="350" spans="1:256" ht="34.5" customHeight="1" hidden="1">
      <c r="A350" s="2"/>
      <c r="B350" s="4" t="s">
        <v>356</v>
      </c>
      <c r="C350" s="97" t="s">
        <v>106</v>
      </c>
      <c r="D350" s="54" t="s">
        <v>19</v>
      </c>
      <c r="E350" s="57" t="s">
        <v>135</v>
      </c>
      <c r="F350" s="98"/>
      <c r="G350" s="98"/>
      <c r="H350" s="98"/>
      <c r="I350" s="98"/>
      <c r="J350" s="98"/>
      <c r="K350" s="99">
        <f t="shared" si="56"/>
        <v>0</v>
      </c>
      <c r="L350" s="99">
        <f t="shared" si="56"/>
        <v>0</v>
      </c>
      <c r="M350" s="99">
        <f t="shared" si="56"/>
        <v>0</v>
      </c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  <c r="GV350" s="2"/>
      <c r="GW350" s="2"/>
      <c r="GX350" s="2"/>
      <c r="GY350" s="2"/>
      <c r="GZ350" s="2"/>
      <c r="HA350" s="2"/>
      <c r="HB350" s="2"/>
      <c r="HC350" s="2"/>
      <c r="HD350" s="2"/>
      <c r="HE350" s="2"/>
      <c r="HF350" s="2"/>
      <c r="HG350" s="2"/>
      <c r="HH350" s="2"/>
      <c r="HI350" s="2"/>
      <c r="HJ350" s="2"/>
      <c r="HK350" s="2"/>
      <c r="HL350" s="2"/>
      <c r="HM350" s="2"/>
      <c r="HN350" s="2"/>
      <c r="HO350" s="2"/>
      <c r="HP350" s="2"/>
      <c r="HQ350" s="2"/>
      <c r="HR350" s="2"/>
      <c r="HS350" s="2"/>
      <c r="HT350" s="2"/>
      <c r="HU350" s="2"/>
      <c r="HV350" s="2"/>
      <c r="HW350" s="2"/>
      <c r="HX350" s="2"/>
      <c r="HY350" s="2"/>
      <c r="HZ350" s="2"/>
      <c r="IA350" s="2"/>
      <c r="IB350" s="2"/>
      <c r="IC350" s="2"/>
      <c r="ID350" s="2"/>
      <c r="IE350" s="2"/>
      <c r="IF350" s="2"/>
      <c r="IG350" s="2"/>
      <c r="IH350" s="2"/>
      <c r="II350" s="2"/>
      <c r="IJ350" s="2"/>
      <c r="IK350" s="2"/>
      <c r="IL350" s="2"/>
      <c r="IM350" s="2"/>
      <c r="IN350" s="2"/>
      <c r="IO350" s="2"/>
      <c r="IP350" s="2"/>
      <c r="IQ350" s="2"/>
      <c r="IR350" s="2"/>
      <c r="IS350" s="2"/>
      <c r="IT350" s="2"/>
      <c r="IU350" s="2"/>
      <c r="IV350" s="2"/>
    </row>
    <row r="351" spans="1:256" ht="25.5" hidden="1">
      <c r="A351" s="2"/>
      <c r="B351" s="4" t="s">
        <v>155</v>
      </c>
      <c r="C351" s="84" t="s">
        <v>106</v>
      </c>
      <c r="D351" s="57" t="s">
        <v>19</v>
      </c>
      <c r="E351" s="57" t="s">
        <v>135</v>
      </c>
      <c r="F351" s="58" t="s">
        <v>12</v>
      </c>
      <c r="G351" s="58"/>
      <c r="H351" s="58"/>
      <c r="I351" s="58"/>
      <c r="J351" s="58"/>
      <c r="K351" s="100">
        <f aca="true" t="shared" si="57" ref="K351:M353">K352</f>
        <v>0</v>
      </c>
      <c r="L351" s="100">
        <f t="shared" si="57"/>
        <v>0</v>
      </c>
      <c r="M351" s="100">
        <f t="shared" si="57"/>
        <v>0</v>
      </c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  <c r="GV351" s="2"/>
      <c r="GW351" s="2"/>
      <c r="GX351" s="2"/>
      <c r="GY351" s="2"/>
      <c r="GZ351" s="2"/>
      <c r="HA351" s="2"/>
      <c r="HB351" s="2"/>
      <c r="HC351" s="2"/>
      <c r="HD351" s="2"/>
      <c r="HE351" s="2"/>
      <c r="HF351" s="2"/>
      <c r="HG351" s="2"/>
      <c r="HH351" s="2"/>
      <c r="HI351" s="2"/>
      <c r="HJ351" s="2"/>
      <c r="HK351" s="2"/>
      <c r="HL351" s="2"/>
      <c r="HM351" s="2"/>
      <c r="HN351" s="2"/>
      <c r="HO351" s="2"/>
      <c r="HP351" s="2"/>
      <c r="HQ351" s="2"/>
      <c r="HR351" s="2"/>
      <c r="HS351" s="2"/>
      <c r="HT351" s="2"/>
      <c r="HU351" s="2"/>
      <c r="HV351" s="2"/>
      <c r="HW351" s="2"/>
      <c r="HX351" s="2"/>
      <c r="HY351" s="2"/>
      <c r="HZ351" s="2"/>
      <c r="IA351" s="2"/>
      <c r="IB351" s="2"/>
      <c r="IC351" s="2"/>
      <c r="ID351" s="2"/>
      <c r="IE351" s="2"/>
      <c r="IF351" s="2"/>
      <c r="IG351" s="2"/>
      <c r="IH351" s="2"/>
      <c r="II351" s="2"/>
      <c r="IJ351" s="2"/>
      <c r="IK351" s="2"/>
      <c r="IL351" s="2"/>
      <c r="IM351" s="2"/>
      <c r="IN351" s="2"/>
      <c r="IO351" s="2"/>
      <c r="IP351" s="2"/>
      <c r="IQ351" s="2"/>
      <c r="IR351" s="2"/>
      <c r="IS351" s="2"/>
      <c r="IT351" s="2"/>
      <c r="IU351" s="2"/>
      <c r="IV351" s="2"/>
    </row>
    <row r="352" spans="1:256" ht="12.75" hidden="1">
      <c r="A352" s="2"/>
      <c r="B352" s="22" t="s">
        <v>268</v>
      </c>
      <c r="C352" s="58" t="s">
        <v>106</v>
      </c>
      <c r="D352" s="57" t="s">
        <v>19</v>
      </c>
      <c r="E352" s="57" t="s">
        <v>135</v>
      </c>
      <c r="F352" s="58" t="s">
        <v>12</v>
      </c>
      <c r="G352" s="58" t="s">
        <v>206</v>
      </c>
      <c r="H352" s="58" t="s">
        <v>34</v>
      </c>
      <c r="I352" s="58" t="s">
        <v>389</v>
      </c>
      <c r="J352" s="58"/>
      <c r="K352" s="100">
        <f t="shared" si="57"/>
        <v>0</v>
      </c>
      <c r="L352" s="100">
        <f t="shared" si="57"/>
        <v>0</v>
      </c>
      <c r="M352" s="100">
        <f t="shared" si="57"/>
        <v>0</v>
      </c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  <c r="GY352" s="2"/>
      <c r="GZ352" s="2"/>
      <c r="HA352" s="2"/>
      <c r="HB352" s="2"/>
      <c r="HC352" s="2"/>
      <c r="HD352" s="2"/>
      <c r="HE352" s="2"/>
      <c r="HF352" s="2"/>
      <c r="HG352" s="2"/>
      <c r="HH352" s="2"/>
      <c r="HI352" s="2"/>
      <c r="HJ352" s="2"/>
      <c r="HK352" s="2"/>
      <c r="HL352" s="2"/>
      <c r="HM352" s="2"/>
      <c r="HN352" s="2"/>
      <c r="HO352" s="2"/>
      <c r="HP352" s="2"/>
      <c r="HQ352" s="2"/>
      <c r="HR352" s="2"/>
      <c r="HS352" s="2"/>
      <c r="HT352" s="2"/>
      <c r="HU352" s="2"/>
      <c r="HV352" s="2"/>
      <c r="HW352" s="2"/>
      <c r="HX352" s="2"/>
      <c r="HY352" s="2"/>
      <c r="HZ352" s="2"/>
      <c r="IA352" s="2"/>
      <c r="IB352" s="2"/>
      <c r="IC352" s="2"/>
      <c r="ID352" s="2"/>
      <c r="IE352" s="2"/>
      <c r="IF352" s="2"/>
      <c r="IG352" s="2"/>
      <c r="IH352" s="2"/>
      <c r="II352" s="2"/>
      <c r="IJ352" s="2"/>
      <c r="IK352" s="2"/>
      <c r="IL352" s="2"/>
      <c r="IM352" s="2"/>
      <c r="IN352" s="2"/>
      <c r="IO352" s="2"/>
      <c r="IP352" s="2"/>
      <c r="IQ352" s="2"/>
      <c r="IR352" s="2"/>
      <c r="IS352" s="2"/>
      <c r="IT352" s="2"/>
      <c r="IU352" s="2"/>
      <c r="IV352" s="2"/>
    </row>
    <row r="353" spans="1:256" ht="25.5" hidden="1">
      <c r="A353" s="2"/>
      <c r="B353" s="66" t="s">
        <v>42</v>
      </c>
      <c r="C353" s="23" t="s">
        <v>106</v>
      </c>
      <c r="D353" s="64" t="s">
        <v>19</v>
      </c>
      <c r="E353" s="64" t="s">
        <v>135</v>
      </c>
      <c r="F353" s="23" t="s">
        <v>12</v>
      </c>
      <c r="G353" s="23" t="s">
        <v>206</v>
      </c>
      <c r="H353" s="23" t="s">
        <v>34</v>
      </c>
      <c r="I353" s="23" t="s">
        <v>389</v>
      </c>
      <c r="J353" s="23" t="s">
        <v>43</v>
      </c>
      <c r="K353" s="101">
        <f t="shared" si="57"/>
        <v>0</v>
      </c>
      <c r="L353" s="101">
        <f t="shared" si="57"/>
        <v>0</v>
      </c>
      <c r="M353" s="101">
        <f t="shared" si="57"/>
        <v>0</v>
      </c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/>
      <c r="GU353" s="2"/>
      <c r="GV353" s="2"/>
      <c r="GW353" s="2"/>
      <c r="GX353" s="2"/>
      <c r="GY353" s="2"/>
      <c r="GZ353" s="2"/>
      <c r="HA353" s="2"/>
      <c r="HB353" s="2"/>
      <c r="HC353" s="2"/>
      <c r="HD353" s="2"/>
      <c r="HE353" s="2"/>
      <c r="HF353" s="2"/>
      <c r="HG353" s="2"/>
      <c r="HH353" s="2"/>
      <c r="HI353" s="2"/>
      <c r="HJ353" s="2"/>
      <c r="HK353" s="2"/>
      <c r="HL353" s="2"/>
      <c r="HM353" s="2"/>
      <c r="HN353" s="2"/>
      <c r="HO353" s="2"/>
      <c r="HP353" s="2"/>
      <c r="HQ353" s="2"/>
      <c r="HR353" s="2"/>
      <c r="HS353" s="2"/>
      <c r="HT353" s="2"/>
      <c r="HU353" s="2"/>
      <c r="HV353" s="2"/>
      <c r="HW353" s="2"/>
      <c r="HX353" s="2"/>
      <c r="HY353" s="2"/>
      <c r="HZ353" s="2"/>
      <c r="IA353" s="2"/>
      <c r="IB353" s="2"/>
      <c r="IC353" s="2"/>
      <c r="ID353" s="2"/>
      <c r="IE353" s="2"/>
      <c r="IF353" s="2"/>
      <c r="IG353" s="2"/>
      <c r="IH353" s="2"/>
      <c r="II353" s="2"/>
      <c r="IJ353" s="2"/>
      <c r="IK353" s="2"/>
      <c r="IL353" s="2"/>
      <c r="IM353" s="2"/>
      <c r="IN353" s="2"/>
      <c r="IO353" s="2"/>
      <c r="IP353" s="2"/>
      <c r="IQ353" s="2"/>
      <c r="IR353" s="2"/>
      <c r="IS353" s="2"/>
      <c r="IT353" s="2"/>
      <c r="IU353" s="2"/>
      <c r="IV353" s="2"/>
    </row>
    <row r="354" spans="1:256" ht="25.5" hidden="1">
      <c r="A354" s="2"/>
      <c r="B354" s="66" t="s">
        <v>44</v>
      </c>
      <c r="C354" s="23" t="s">
        <v>106</v>
      </c>
      <c r="D354" s="64" t="s">
        <v>19</v>
      </c>
      <c r="E354" s="64" t="s">
        <v>135</v>
      </c>
      <c r="F354" s="23" t="s">
        <v>12</v>
      </c>
      <c r="G354" s="23" t="s">
        <v>206</v>
      </c>
      <c r="H354" s="23" t="s">
        <v>34</v>
      </c>
      <c r="I354" s="23" t="s">
        <v>389</v>
      </c>
      <c r="J354" s="23" t="s">
        <v>45</v>
      </c>
      <c r="K354" s="101"/>
      <c r="L354" s="101"/>
      <c r="M354" s="101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  <c r="GV354" s="2"/>
      <c r="GW354" s="2"/>
      <c r="GX354" s="2"/>
      <c r="GY354" s="2"/>
      <c r="GZ354" s="2"/>
      <c r="HA354" s="2"/>
      <c r="HB354" s="2"/>
      <c r="HC354" s="2"/>
      <c r="HD354" s="2"/>
      <c r="HE354" s="2"/>
      <c r="HF354" s="2"/>
      <c r="HG354" s="2"/>
      <c r="HH354" s="2"/>
      <c r="HI354" s="2"/>
      <c r="HJ354" s="2"/>
      <c r="HK354" s="2"/>
      <c r="HL354" s="2"/>
      <c r="HM354" s="2"/>
      <c r="HN354" s="2"/>
      <c r="HO354" s="2"/>
      <c r="HP354" s="2"/>
      <c r="HQ354" s="2"/>
      <c r="HR354" s="2"/>
      <c r="HS354" s="2"/>
      <c r="HT354" s="2"/>
      <c r="HU354" s="2"/>
      <c r="HV354" s="2"/>
      <c r="HW354" s="2"/>
      <c r="HX354" s="2"/>
      <c r="HY354" s="2"/>
      <c r="HZ354" s="2"/>
      <c r="IA354" s="2"/>
      <c r="IB354" s="2"/>
      <c r="IC354" s="2"/>
      <c r="ID354" s="2"/>
      <c r="IE354" s="2"/>
      <c r="IF354" s="2"/>
      <c r="IG354" s="2"/>
      <c r="IH354" s="2"/>
      <c r="II354" s="2"/>
      <c r="IJ354" s="2"/>
      <c r="IK354" s="2"/>
      <c r="IL354" s="2"/>
      <c r="IM354" s="2"/>
      <c r="IN354" s="2"/>
      <c r="IO354" s="2"/>
      <c r="IP354" s="2"/>
      <c r="IQ354" s="2"/>
      <c r="IR354" s="2"/>
      <c r="IS354" s="2"/>
      <c r="IT354" s="2"/>
      <c r="IU354" s="2"/>
      <c r="IV354" s="2"/>
    </row>
    <row r="355" spans="1:256" ht="30" hidden="1">
      <c r="A355" s="2"/>
      <c r="B355" s="80" t="s">
        <v>390</v>
      </c>
      <c r="C355" s="102" t="s">
        <v>162</v>
      </c>
      <c r="D355" s="57" t="s">
        <v>19</v>
      </c>
      <c r="E355" s="57"/>
      <c r="F355" s="103"/>
      <c r="G355" s="103"/>
      <c r="H355" s="103"/>
      <c r="I355" s="103"/>
      <c r="J355" s="103"/>
      <c r="K355" s="104">
        <f>K363+K356+K359</f>
        <v>0</v>
      </c>
      <c r="L355" s="104">
        <f>L363+L356+L359</f>
        <v>0</v>
      </c>
      <c r="M355" s="104">
        <f>M363+M356+M359</f>
        <v>0</v>
      </c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  <c r="GV355" s="2"/>
      <c r="GW355" s="2"/>
      <c r="GX355" s="2"/>
      <c r="GY355" s="2"/>
      <c r="GZ355" s="2"/>
      <c r="HA355" s="2"/>
      <c r="HB355" s="2"/>
      <c r="HC355" s="2"/>
      <c r="HD355" s="2"/>
      <c r="HE355" s="2"/>
      <c r="HF355" s="2"/>
      <c r="HG355" s="2"/>
      <c r="HH355" s="2"/>
      <c r="HI355" s="2"/>
      <c r="HJ355" s="2"/>
      <c r="HK355" s="2"/>
      <c r="HL355" s="2"/>
      <c r="HM355" s="2"/>
      <c r="HN355" s="2"/>
      <c r="HO355" s="2"/>
      <c r="HP355" s="2"/>
      <c r="HQ355" s="2"/>
      <c r="HR355" s="2"/>
      <c r="HS355" s="2"/>
      <c r="HT355" s="2"/>
      <c r="HU355" s="2"/>
      <c r="HV355" s="2"/>
      <c r="HW355" s="2"/>
      <c r="HX355" s="2"/>
      <c r="HY355" s="2"/>
      <c r="HZ355" s="2"/>
      <c r="IA355" s="2"/>
      <c r="IB355" s="2"/>
      <c r="IC355" s="2"/>
      <c r="ID355" s="2"/>
      <c r="IE355" s="2"/>
      <c r="IF355" s="2"/>
      <c r="IG355" s="2"/>
      <c r="IH355" s="2"/>
      <c r="II355" s="2"/>
      <c r="IJ355" s="2"/>
      <c r="IK355" s="2"/>
      <c r="IL355" s="2"/>
      <c r="IM355" s="2"/>
      <c r="IN355" s="2"/>
      <c r="IO355" s="2"/>
      <c r="IP355" s="2"/>
      <c r="IQ355" s="2"/>
      <c r="IR355" s="2"/>
      <c r="IS355" s="2"/>
      <c r="IT355" s="2"/>
      <c r="IU355" s="2"/>
      <c r="IV355" s="2"/>
    </row>
    <row r="356" spans="1:256" ht="38.25" hidden="1">
      <c r="A356" s="2"/>
      <c r="B356" s="22" t="s">
        <v>391</v>
      </c>
      <c r="C356" s="102" t="s">
        <v>162</v>
      </c>
      <c r="D356" s="57" t="s">
        <v>19</v>
      </c>
      <c r="E356" s="57" t="s">
        <v>317</v>
      </c>
      <c r="F356" s="58" t="s">
        <v>12</v>
      </c>
      <c r="G356" s="103"/>
      <c r="H356" s="103"/>
      <c r="I356" s="103"/>
      <c r="J356" s="103"/>
      <c r="K356" s="104">
        <f aca="true" t="shared" si="58" ref="K356:M357">K357</f>
        <v>0</v>
      </c>
      <c r="L356" s="104">
        <f t="shared" si="58"/>
        <v>0</v>
      </c>
      <c r="M356" s="104">
        <f t="shared" si="58"/>
        <v>0</v>
      </c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  <c r="GT356" s="2"/>
      <c r="GU356" s="2"/>
      <c r="GV356" s="2"/>
      <c r="GW356" s="2"/>
      <c r="GX356" s="2"/>
      <c r="GY356" s="2"/>
      <c r="GZ356" s="2"/>
      <c r="HA356" s="2"/>
      <c r="HB356" s="2"/>
      <c r="HC356" s="2"/>
      <c r="HD356" s="2"/>
      <c r="HE356" s="2"/>
      <c r="HF356" s="2"/>
      <c r="HG356" s="2"/>
      <c r="HH356" s="2"/>
      <c r="HI356" s="2"/>
      <c r="HJ356" s="2"/>
      <c r="HK356" s="2"/>
      <c r="HL356" s="2"/>
      <c r="HM356" s="2"/>
      <c r="HN356" s="2"/>
      <c r="HO356" s="2"/>
      <c r="HP356" s="2"/>
      <c r="HQ356" s="2"/>
      <c r="HR356" s="2"/>
      <c r="HS356" s="2"/>
      <c r="HT356" s="2"/>
      <c r="HU356" s="2"/>
      <c r="HV356" s="2"/>
      <c r="HW356" s="2"/>
      <c r="HX356" s="2"/>
      <c r="HY356" s="2"/>
      <c r="HZ356" s="2"/>
      <c r="IA356" s="2"/>
      <c r="IB356" s="2"/>
      <c r="IC356" s="2"/>
      <c r="ID356" s="2"/>
      <c r="IE356" s="2"/>
      <c r="IF356" s="2"/>
      <c r="IG356" s="2"/>
      <c r="IH356" s="2"/>
      <c r="II356" s="2"/>
      <c r="IJ356" s="2"/>
      <c r="IK356" s="2"/>
      <c r="IL356" s="2"/>
      <c r="IM356" s="2"/>
      <c r="IN356" s="2"/>
      <c r="IO356" s="2"/>
      <c r="IP356" s="2"/>
      <c r="IQ356" s="2"/>
      <c r="IR356" s="2"/>
      <c r="IS356" s="2"/>
      <c r="IT356" s="2"/>
      <c r="IU356" s="2"/>
      <c r="IV356" s="2"/>
    </row>
    <row r="357" spans="1:256" ht="25.5" hidden="1">
      <c r="A357" s="2"/>
      <c r="B357" s="66" t="s">
        <v>42</v>
      </c>
      <c r="C357" s="105" t="s">
        <v>162</v>
      </c>
      <c r="D357" s="64" t="s">
        <v>19</v>
      </c>
      <c r="E357" s="64" t="s">
        <v>317</v>
      </c>
      <c r="F357" s="23" t="s">
        <v>12</v>
      </c>
      <c r="G357" s="106"/>
      <c r="H357" s="106"/>
      <c r="I357" s="106"/>
      <c r="J357" s="106">
        <v>200</v>
      </c>
      <c r="K357" s="107">
        <f t="shared" si="58"/>
        <v>0</v>
      </c>
      <c r="L357" s="107">
        <f t="shared" si="58"/>
        <v>0</v>
      </c>
      <c r="M357" s="107">
        <f t="shared" si="58"/>
        <v>0</v>
      </c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/>
      <c r="GU357" s="2"/>
      <c r="GV357" s="2"/>
      <c r="GW357" s="2"/>
      <c r="GX357" s="2"/>
      <c r="GY357" s="2"/>
      <c r="GZ357" s="2"/>
      <c r="HA357" s="2"/>
      <c r="HB357" s="2"/>
      <c r="HC357" s="2"/>
      <c r="HD357" s="2"/>
      <c r="HE357" s="2"/>
      <c r="HF357" s="2"/>
      <c r="HG357" s="2"/>
      <c r="HH357" s="2"/>
      <c r="HI357" s="2"/>
      <c r="HJ357" s="2"/>
      <c r="HK357" s="2"/>
      <c r="HL357" s="2"/>
      <c r="HM357" s="2"/>
      <c r="HN357" s="2"/>
      <c r="HO357" s="2"/>
      <c r="HP357" s="2"/>
      <c r="HQ357" s="2"/>
      <c r="HR357" s="2"/>
      <c r="HS357" s="2"/>
      <c r="HT357" s="2"/>
      <c r="HU357" s="2"/>
      <c r="HV357" s="2"/>
      <c r="HW357" s="2"/>
      <c r="HX357" s="2"/>
      <c r="HY357" s="2"/>
      <c r="HZ357" s="2"/>
      <c r="IA357" s="2"/>
      <c r="IB357" s="2"/>
      <c r="IC357" s="2"/>
      <c r="ID357" s="2"/>
      <c r="IE357" s="2"/>
      <c r="IF357" s="2"/>
      <c r="IG357" s="2"/>
      <c r="IH357" s="2"/>
      <c r="II357" s="2"/>
      <c r="IJ357" s="2"/>
      <c r="IK357" s="2"/>
      <c r="IL357" s="2"/>
      <c r="IM357" s="2"/>
      <c r="IN357" s="2"/>
      <c r="IO357" s="2"/>
      <c r="IP357" s="2"/>
      <c r="IQ357" s="2"/>
      <c r="IR357" s="2"/>
      <c r="IS357" s="2"/>
      <c r="IT357" s="2"/>
      <c r="IU357" s="2"/>
      <c r="IV357" s="2"/>
    </row>
    <row r="358" spans="1:256" ht="25.5" hidden="1">
      <c r="A358" s="2"/>
      <c r="B358" s="66" t="s">
        <v>44</v>
      </c>
      <c r="C358" s="105" t="s">
        <v>162</v>
      </c>
      <c r="D358" s="64" t="s">
        <v>19</v>
      </c>
      <c r="E358" s="64" t="s">
        <v>317</v>
      </c>
      <c r="F358" s="23" t="s">
        <v>12</v>
      </c>
      <c r="G358" s="106"/>
      <c r="H358" s="106"/>
      <c r="I358" s="106"/>
      <c r="J358" s="106">
        <v>240</v>
      </c>
      <c r="K358" s="107"/>
      <c r="L358" s="107"/>
      <c r="M358" s="107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/>
      <c r="GU358" s="2"/>
      <c r="GV358" s="2"/>
      <c r="GW358" s="2"/>
      <c r="GX358" s="2"/>
      <c r="GY358" s="2"/>
      <c r="GZ358" s="2"/>
      <c r="HA358" s="2"/>
      <c r="HB358" s="2"/>
      <c r="HC358" s="2"/>
      <c r="HD358" s="2"/>
      <c r="HE358" s="2"/>
      <c r="HF358" s="2"/>
      <c r="HG358" s="2"/>
      <c r="HH358" s="2"/>
      <c r="HI358" s="2"/>
      <c r="HJ358" s="2"/>
      <c r="HK358" s="2"/>
      <c r="HL358" s="2"/>
      <c r="HM358" s="2"/>
      <c r="HN358" s="2"/>
      <c r="HO358" s="2"/>
      <c r="HP358" s="2"/>
      <c r="HQ358" s="2"/>
      <c r="HR358" s="2"/>
      <c r="HS358" s="2"/>
      <c r="HT358" s="2"/>
      <c r="HU358" s="2"/>
      <c r="HV358" s="2"/>
      <c r="HW358" s="2"/>
      <c r="HX358" s="2"/>
      <c r="HY358" s="2"/>
      <c r="HZ358" s="2"/>
      <c r="IA358" s="2"/>
      <c r="IB358" s="2"/>
      <c r="IC358" s="2"/>
      <c r="ID358" s="2"/>
      <c r="IE358" s="2"/>
      <c r="IF358" s="2"/>
      <c r="IG358" s="2"/>
      <c r="IH358" s="2"/>
      <c r="II358" s="2"/>
      <c r="IJ358" s="2"/>
      <c r="IK358" s="2"/>
      <c r="IL358" s="2"/>
      <c r="IM358" s="2"/>
      <c r="IN358" s="2"/>
      <c r="IO358" s="2"/>
      <c r="IP358" s="2"/>
      <c r="IQ358" s="2"/>
      <c r="IR358" s="2"/>
      <c r="IS358" s="2"/>
      <c r="IT358" s="2"/>
      <c r="IU358" s="2"/>
      <c r="IV358" s="2"/>
    </row>
    <row r="359" spans="1:256" ht="38.25" hidden="1">
      <c r="A359" s="2"/>
      <c r="B359" s="25" t="s">
        <v>391</v>
      </c>
      <c r="C359" s="102" t="s">
        <v>162</v>
      </c>
      <c r="D359" s="57" t="s">
        <v>19</v>
      </c>
      <c r="E359" s="57" t="s">
        <v>317</v>
      </c>
      <c r="F359" s="58" t="s">
        <v>12</v>
      </c>
      <c r="G359" s="103"/>
      <c r="H359" s="103"/>
      <c r="I359" s="103"/>
      <c r="J359" s="103"/>
      <c r="K359" s="104">
        <f aca="true" t="shared" si="59" ref="K359:M360">K360</f>
        <v>0</v>
      </c>
      <c r="L359" s="104">
        <f t="shared" si="59"/>
        <v>0</v>
      </c>
      <c r="M359" s="104">
        <f t="shared" si="59"/>
        <v>0</v>
      </c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  <c r="GV359" s="2"/>
      <c r="GW359" s="2"/>
      <c r="GX359" s="2"/>
      <c r="GY359" s="2"/>
      <c r="GZ359" s="2"/>
      <c r="HA359" s="2"/>
      <c r="HB359" s="2"/>
      <c r="HC359" s="2"/>
      <c r="HD359" s="2"/>
      <c r="HE359" s="2"/>
      <c r="HF359" s="2"/>
      <c r="HG359" s="2"/>
      <c r="HH359" s="2"/>
      <c r="HI359" s="2"/>
      <c r="HJ359" s="2"/>
      <c r="HK359" s="2"/>
      <c r="HL359" s="2"/>
      <c r="HM359" s="2"/>
      <c r="HN359" s="2"/>
      <c r="HO359" s="2"/>
      <c r="HP359" s="2"/>
      <c r="HQ359" s="2"/>
      <c r="HR359" s="2"/>
      <c r="HS359" s="2"/>
      <c r="HT359" s="2"/>
      <c r="HU359" s="2"/>
      <c r="HV359" s="2"/>
      <c r="HW359" s="2"/>
      <c r="HX359" s="2"/>
      <c r="HY359" s="2"/>
      <c r="HZ359" s="2"/>
      <c r="IA359" s="2"/>
      <c r="IB359" s="2"/>
      <c r="IC359" s="2"/>
      <c r="ID359" s="2"/>
      <c r="IE359" s="2"/>
      <c r="IF359" s="2"/>
      <c r="IG359" s="2"/>
      <c r="IH359" s="2"/>
      <c r="II359" s="2"/>
      <c r="IJ359" s="2"/>
      <c r="IK359" s="2"/>
      <c r="IL359" s="2"/>
      <c r="IM359" s="2"/>
      <c r="IN359" s="2"/>
      <c r="IO359" s="2"/>
      <c r="IP359" s="2"/>
      <c r="IQ359" s="2"/>
      <c r="IR359" s="2"/>
      <c r="IS359" s="2"/>
      <c r="IT359" s="2"/>
      <c r="IU359" s="2"/>
      <c r="IV359" s="2"/>
    </row>
    <row r="360" spans="1:256" ht="25.5" hidden="1">
      <c r="A360" s="2"/>
      <c r="B360" s="66" t="s">
        <v>42</v>
      </c>
      <c r="C360" s="105" t="s">
        <v>162</v>
      </c>
      <c r="D360" s="64" t="s">
        <v>19</v>
      </c>
      <c r="E360" s="64" t="s">
        <v>317</v>
      </c>
      <c r="F360" s="23" t="s">
        <v>12</v>
      </c>
      <c r="G360" s="106"/>
      <c r="H360" s="106"/>
      <c r="I360" s="106"/>
      <c r="J360" s="106">
        <v>200</v>
      </c>
      <c r="K360" s="107">
        <f t="shared" si="59"/>
        <v>0</v>
      </c>
      <c r="L360" s="107">
        <f t="shared" si="59"/>
        <v>0</v>
      </c>
      <c r="M360" s="107">
        <f t="shared" si="59"/>
        <v>0</v>
      </c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  <c r="GV360" s="2"/>
      <c r="GW360" s="2"/>
      <c r="GX360" s="2"/>
      <c r="GY360" s="2"/>
      <c r="GZ360" s="2"/>
      <c r="HA360" s="2"/>
      <c r="HB360" s="2"/>
      <c r="HC360" s="2"/>
      <c r="HD360" s="2"/>
      <c r="HE360" s="2"/>
      <c r="HF360" s="2"/>
      <c r="HG360" s="2"/>
      <c r="HH360" s="2"/>
      <c r="HI360" s="2"/>
      <c r="HJ360" s="2"/>
      <c r="HK360" s="2"/>
      <c r="HL360" s="2"/>
      <c r="HM360" s="2"/>
      <c r="HN360" s="2"/>
      <c r="HO360" s="2"/>
      <c r="HP360" s="2"/>
      <c r="HQ360" s="2"/>
      <c r="HR360" s="2"/>
      <c r="HS360" s="2"/>
      <c r="HT360" s="2"/>
      <c r="HU360" s="2"/>
      <c r="HV360" s="2"/>
      <c r="HW360" s="2"/>
      <c r="HX360" s="2"/>
      <c r="HY360" s="2"/>
      <c r="HZ360" s="2"/>
      <c r="IA360" s="2"/>
      <c r="IB360" s="2"/>
      <c r="IC360" s="2"/>
      <c r="ID360" s="2"/>
      <c r="IE360" s="2"/>
      <c r="IF360" s="2"/>
      <c r="IG360" s="2"/>
      <c r="IH360" s="2"/>
      <c r="II360" s="2"/>
      <c r="IJ360" s="2"/>
      <c r="IK360" s="2"/>
      <c r="IL360" s="2"/>
      <c r="IM360" s="2"/>
      <c r="IN360" s="2"/>
      <c r="IO360" s="2"/>
      <c r="IP360" s="2"/>
      <c r="IQ360" s="2"/>
      <c r="IR360" s="2"/>
      <c r="IS360" s="2"/>
      <c r="IT360" s="2"/>
      <c r="IU360" s="2"/>
      <c r="IV360" s="2"/>
    </row>
    <row r="361" spans="1:256" ht="25.5" hidden="1">
      <c r="A361" s="2"/>
      <c r="B361" s="66" t="s">
        <v>44</v>
      </c>
      <c r="C361" s="105" t="s">
        <v>162</v>
      </c>
      <c r="D361" s="64" t="s">
        <v>19</v>
      </c>
      <c r="E361" s="64" t="s">
        <v>317</v>
      </c>
      <c r="F361" s="23" t="s">
        <v>12</v>
      </c>
      <c r="G361" s="106"/>
      <c r="H361" s="106"/>
      <c r="I361" s="106"/>
      <c r="J361" s="106">
        <v>240</v>
      </c>
      <c r="K361" s="107"/>
      <c r="L361" s="107"/>
      <c r="M361" s="107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  <c r="GU361" s="2"/>
      <c r="GV361" s="2"/>
      <c r="GW361" s="2"/>
      <c r="GX361" s="2"/>
      <c r="GY361" s="2"/>
      <c r="GZ361" s="2"/>
      <c r="HA361" s="2"/>
      <c r="HB361" s="2"/>
      <c r="HC361" s="2"/>
      <c r="HD361" s="2"/>
      <c r="HE361" s="2"/>
      <c r="HF361" s="2"/>
      <c r="HG361" s="2"/>
      <c r="HH361" s="2"/>
      <c r="HI361" s="2"/>
      <c r="HJ361" s="2"/>
      <c r="HK361" s="2"/>
      <c r="HL361" s="2"/>
      <c r="HM361" s="2"/>
      <c r="HN361" s="2"/>
      <c r="HO361" s="2"/>
      <c r="HP361" s="2"/>
      <c r="HQ361" s="2"/>
      <c r="HR361" s="2"/>
      <c r="HS361" s="2"/>
      <c r="HT361" s="2"/>
      <c r="HU361" s="2"/>
      <c r="HV361" s="2"/>
      <c r="HW361" s="2"/>
      <c r="HX361" s="2"/>
      <c r="HY361" s="2"/>
      <c r="HZ361" s="2"/>
      <c r="IA361" s="2"/>
      <c r="IB361" s="2"/>
      <c r="IC361" s="2"/>
      <c r="ID361" s="2"/>
      <c r="IE361" s="2"/>
      <c r="IF361" s="2"/>
      <c r="IG361" s="2"/>
      <c r="IH361" s="2"/>
      <c r="II361" s="2"/>
      <c r="IJ361" s="2"/>
      <c r="IK361" s="2"/>
      <c r="IL361" s="2"/>
      <c r="IM361" s="2"/>
      <c r="IN361" s="2"/>
      <c r="IO361" s="2"/>
      <c r="IP361" s="2"/>
      <c r="IQ361" s="2"/>
      <c r="IR361" s="2"/>
      <c r="IS361" s="2"/>
      <c r="IT361" s="2"/>
      <c r="IU361" s="2"/>
      <c r="IV361" s="2"/>
    </row>
    <row r="362" spans="1:256" ht="15" hidden="1">
      <c r="A362" s="2"/>
      <c r="B362" s="4" t="s">
        <v>356</v>
      </c>
      <c r="C362" s="97" t="s">
        <v>162</v>
      </c>
      <c r="D362" s="57" t="s">
        <v>19</v>
      </c>
      <c r="E362" s="57" t="s">
        <v>135</v>
      </c>
      <c r="F362" s="108"/>
      <c r="G362" s="108"/>
      <c r="H362" s="108"/>
      <c r="I362" s="108"/>
      <c r="J362" s="108"/>
      <c r="K362" s="109">
        <f>K364+K367</f>
        <v>0</v>
      </c>
      <c r="L362" s="109">
        <f>L364+L367</f>
        <v>0</v>
      </c>
      <c r="M362" s="109">
        <f>M364+M367</f>
        <v>0</v>
      </c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  <c r="GU362" s="2"/>
      <c r="GV362" s="2"/>
      <c r="GW362" s="2"/>
      <c r="GX362" s="2"/>
      <c r="GY362" s="2"/>
      <c r="GZ362" s="2"/>
      <c r="HA362" s="2"/>
      <c r="HB362" s="2"/>
      <c r="HC362" s="2"/>
      <c r="HD362" s="2"/>
      <c r="HE362" s="2"/>
      <c r="HF362" s="2"/>
      <c r="HG362" s="2"/>
      <c r="HH362" s="2"/>
      <c r="HI362" s="2"/>
      <c r="HJ362" s="2"/>
      <c r="HK362" s="2"/>
      <c r="HL362" s="2"/>
      <c r="HM362" s="2"/>
      <c r="HN362" s="2"/>
      <c r="HO362" s="2"/>
      <c r="HP362" s="2"/>
      <c r="HQ362" s="2"/>
      <c r="HR362" s="2"/>
      <c r="HS362" s="2"/>
      <c r="HT362" s="2"/>
      <c r="HU362" s="2"/>
      <c r="HV362" s="2"/>
      <c r="HW362" s="2"/>
      <c r="HX362" s="2"/>
      <c r="HY362" s="2"/>
      <c r="HZ362" s="2"/>
      <c r="IA362" s="2"/>
      <c r="IB362" s="2"/>
      <c r="IC362" s="2"/>
      <c r="ID362" s="2"/>
      <c r="IE362" s="2"/>
      <c r="IF362" s="2"/>
      <c r="IG362" s="2"/>
      <c r="IH362" s="2"/>
      <c r="II362" s="2"/>
      <c r="IJ362" s="2"/>
      <c r="IK362" s="2"/>
      <c r="IL362" s="2"/>
      <c r="IM362" s="2"/>
      <c r="IN362" s="2"/>
      <c r="IO362" s="2"/>
      <c r="IP362" s="2"/>
      <c r="IQ362" s="2"/>
      <c r="IR362" s="2"/>
      <c r="IS362" s="2"/>
      <c r="IT362" s="2"/>
      <c r="IU362" s="2"/>
      <c r="IV362" s="2"/>
    </row>
    <row r="363" spans="1:256" ht="25.5" hidden="1">
      <c r="A363" s="2"/>
      <c r="B363" s="4" t="s">
        <v>155</v>
      </c>
      <c r="C363" s="84" t="s">
        <v>162</v>
      </c>
      <c r="D363" s="57" t="s">
        <v>19</v>
      </c>
      <c r="E363" s="57" t="s">
        <v>135</v>
      </c>
      <c r="F363" s="110">
        <v>916</v>
      </c>
      <c r="G363" s="110"/>
      <c r="H363" s="110"/>
      <c r="I363" s="110"/>
      <c r="J363" s="110"/>
      <c r="K363" s="111">
        <f>K364+K367</f>
        <v>0</v>
      </c>
      <c r="L363" s="111">
        <f>L364+L367</f>
        <v>0</v>
      </c>
      <c r="M363" s="111">
        <f>M364+M367</f>
        <v>0</v>
      </c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2"/>
      <c r="GV363" s="2"/>
      <c r="GW363" s="2"/>
      <c r="GX363" s="2"/>
      <c r="GY363" s="2"/>
      <c r="GZ363" s="2"/>
      <c r="HA363" s="2"/>
      <c r="HB363" s="2"/>
      <c r="HC363" s="2"/>
      <c r="HD363" s="2"/>
      <c r="HE363" s="2"/>
      <c r="HF363" s="2"/>
      <c r="HG363" s="2"/>
      <c r="HH363" s="2"/>
      <c r="HI363" s="2"/>
      <c r="HJ363" s="2"/>
      <c r="HK363" s="2"/>
      <c r="HL363" s="2"/>
      <c r="HM363" s="2"/>
      <c r="HN363" s="2"/>
      <c r="HO363" s="2"/>
      <c r="HP363" s="2"/>
      <c r="HQ363" s="2"/>
      <c r="HR363" s="2"/>
      <c r="HS363" s="2"/>
      <c r="HT363" s="2"/>
      <c r="HU363" s="2"/>
      <c r="HV363" s="2"/>
      <c r="HW363" s="2"/>
      <c r="HX363" s="2"/>
      <c r="HY363" s="2"/>
      <c r="HZ363" s="2"/>
      <c r="IA363" s="2"/>
      <c r="IB363" s="2"/>
      <c r="IC363" s="2"/>
      <c r="ID363" s="2"/>
      <c r="IE363" s="2"/>
      <c r="IF363" s="2"/>
      <c r="IG363" s="2"/>
      <c r="IH363" s="2"/>
      <c r="II363" s="2"/>
      <c r="IJ363" s="2"/>
      <c r="IK363" s="2"/>
      <c r="IL363" s="2"/>
      <c r="IM363" s="2"/>
      <c r="IN363" s="2"/>
      <c r="IO363" s="2"/>
      <c r="IP363" s="2"/>
      <c r="IQ363" s="2"/>
      <c r="IR363" s="2"/>
      <c r="IS363" s="2"/>
      <c r="IT363" s="2"/>
      <c r="IU363" s="2"/>
      <c r="IV363" s="2"/>
    </row>
    <row r="364" spans="1:256" ht="12.75" hidden="1">
      <c r="A364" s="2"/>
      <c r="B364" s="22" t="s">
        <v>303</v>
      </c>
      <c r="C364" s="84" t="s">
        <v>162</v>
      </c>
      <c r="D364" s="57" t="s">
        <v>19</v>
      </c>
      <c r="E364" s="57" t="s">
        <v>135</v>
      </c>
      <c r="F364" s="110">
        <v>916</v>
      </c>
      <c r="G364" s="84" t="s">
        <v>135</v>
      </c>
      <c r="H364" s="84" t="s">
        <v>68</v>
      </c>
      <c r="I364" s="110">
        <v>82300</v>
      </c>
      <c r="J364" s="110"/>
      <c r="K364" s="111">
        <f aca="true" t="shared" si="60" ref="K364:M365">K365</f>
        <v>0</v>
      </c>
      <c r="L364" s="111">
        <f t="shared" si="60"/>
        <v>0</v>
      </c>
      <c r="M364" s="111">
        <f t="shared" si="60"/>
        <v>0</v>
      </c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  <c r="GV364" s="2"/>
      <c r="GW364" s="2"/>
      <c r="GX364" s="2"/>
      <c r="GY364" s="2"/>
      <c r="GZ364" s="2"/>
      <c r="HA364" s="2"/>
      <c r="HB364" s="2"/>
      <c r="HC364" s="2"/>
      <c r="HD364" s="2"/>
      <c r="HE364" s="2"/>
      <c r="HF364" s="2"/>
      <c r="HG364" s="2"/>
      <c r="HH364" s="2"/>
      <c r="HI364" s="2"/>
      <c r="HJ364" s="2"/>
      <c r="HK364" s="2"/>
      <c r="HL364" s="2"/>
      <c r="HM364" s="2"/>
      <c r="HN364" s="2"/>
      <c r="HO364" s="2"/>
      <c r="HP364" s="2"/>
      <c r="HQ364" s="2"/>
      <c r="HR364" s="2"/>
      <c r="HS364" s="2"/>
      <c r="HT364" s="2"/>
      <c r="HU364" s="2"/>
      <c r="HV364" s="2"/>
      <c r="HW364" s="2"/>
      <c r="HX364" s="2"/>
      <c r="HY364" s="2"/>
      <c r="HZ364" s="2"/>
      <c r="IA364" s="2"/>
      <c r="IB364" s="2"/>
      <c r="IC364" s="2"/>
      <c r="ID364" s="2"/>
      <c r="IE364" s="2"/>
      <c r="IF364" s="2"/>
      <c r="IG364" s="2"/>
      <c r="IH364" s="2"/>
      <c r="II364" s="2"/>
      <c r="IJ364" s="2"/>
      <c r="IK364" s="2"/>
      <c r="IL364" s="2"/>
      <c r="IM364" s="2"/>
      <c r="IN364" s="2"/>
      <c r="IO364" s="2"/>
      <c r="IP364" s="2"/>
      <c r="IQ364" s="2"/>
      <c r="IR364" s="2"/>
      <c r="IS364" s="2"/>
      <c r="IT364" s="2"/>
      <c r="IU364" s="2"/>
      <c r="IV364" s="2"/>
    </row>
    <row r="365" spans="1:256" ht="25.5" hidden="1">
      <c r="A365" s="2"/>
      <c r="B365" s="66" t="s">
        <v>42</v>
      </c>
      <c r="C365" s="85" t="s">
        <v>162</v>
      </c>
      <c r="D365" s="64" t="s">
        <v>19</v>
      </c>
      <c r="E365" s="64" t="s">
        <v>135</v>
      </c>
      <c r="F365" s="112">
        <v>916</v>
      </c>
      <c r="G365" s="85" t="s">
        <v>135</v>
      </c>
      <c r="H365" s="85" t="s">
        <v>68</v>
      </c>
      <c r="I365" s="112">
        <v>82300</v>
      </c>
      <c r="J365" s="112">
        <v>200</v>
      </c>
      <c r="K365" s="113">
        <f t="shared" si="60"/>
        <v>0</v>
      </c>
      <c r="L365" s="113">
        <f t="shared" si="60"/>
        <v>0</v>
      </c>
      <c r="M365" s="113">
        <f t="shared" si="60"/>
        <v>0</v>
      </c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  <c r="GV365" s="2"/>
      <c r="GW365" s="2"/>
      <c r="GX365" s="2"/>
      <c r="GY365" s="2"/>
      <c r="GZ365" s="2"/>
      <c r="HA365" s="2"/>
      <c r="HB365" s="2"/>
      <c r="HC365" s="2"/>
      <c r="HD365" s="2"/>
      <c r="HE365" s="2"/>
      <c r="HF365" s="2"/>
      <c r="HG365" s="2"/>
      <c r="HH365" s="2"/>
      <c r="HI365" s="2"/>
      <c r="HJ365" s="2"/>
      <c r="HK365" s="2"/>
      <c r="HL365" s="2"/>
      <c r="HM365" s="2"/>
      <c r="HN365" s="2"/>
      <c r="HO365" s="2"/>
      <c r="HP365" s="2"/>
      <c r="HQ365" s="2"/>
      <c r="HR365" s="2"/>
      <c r="HS365" s="2"/>
      <c r="HT365" s="2"/>
      <c r="HU365" s="2"/>
      <c r="HV365" s="2"/>
      <c r="HW365" s="2"/>
      <c r="HX365" s="2"/>
      <c r="HY365" s="2"/>
      <c r="HZ365" s="2"/>
      <c r="IA365" s="2"/>
      <c r="IB365" s="2"/>
      <c r="IC365" s="2"/>
      <c r="ID365" s="2"/>
      <c r="IE365" s="2"/>
      <c r="IF365" s="2"/>
      <c r="IG365" s="2"/>
      <c r="IH365" s="2"/>
      <c r="II365" s="2"/>
      <c r="IJ365" s="2"/>
      <c r="IK365" s="2"/>
      <c r="IL365" s="2"/>
      <c r="IM365" s="2"/>
      <c r="IN365" s="2"/>
      <c r="IO365" s="2"/>
      <c r="IP365" s="2"/>
      <c r="IQ365" s="2"/>
      <c r="IR365" s="2"/>
      <c r="IS365" s="2"/>
      <c r="IT365" s="2"/>
      <c r="IU365" s="2"/>
      <c r="IV365" s="2"/>
    </row>
    <row r="366" spans="1:256" ht="25.5" hidden="1">
      <c r="A366" s="2"/>
      <c r="B366" s="66" t="s">
        <v>44</v>
      </c>
      <c r="C366" s="85" t="s">
        <v>162</v>
      </c>
      <c r="D366" s="64" t="s">
        <v>19</v>
      </c>
      <c r="E366" s="64" t="s">
        <v>135</v>
      </c>
      <c r="F366" s="112">
        <v>916</v>
      </c>
      <c r="G366" s="85" t="s">
        <v>135</v>
      </c>
      <c r="H366" s="85" t="s">
        <v>68</v>
      </c>
      <c r="I366" s="112">
        <v>82300</v>
      </c>
      <c r="J366" s="112">
        <v>240</v>
      </c>
      <c r="K366" s="113"/>
      <c r="L366" s="113"/>
      <c r="M366" s="113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  <c r="GV366" s="2"/>
      <c r="GW366" s="2"/>
      <c r="GX366" s="2"/>
      <c r="GY366" s="2"/>
      <c r="GZ366" s="2"/>
      <c r="HA366" s="2"/>
      <c r="HB366" s="2"/>
      <c r="HC366" s="2"/>
      <c r="HD366" s="2"/>
      <c r="HE366" s="2"/>
      <c r="HF366" s="2"/>
      <c r="HG366" s="2"/>
      <c r="HH366" s="2"/>
      <c r="HI366" s="2"/>
      <c r="HJ366" s="2"/>
      <c r="HK366" s="2"/>
      <c r="HL366" s="2"/>
      <c r="HM366" s="2"/>
      <c r="HN366" s="2"/>
      <c r="HO366" s="2"/>
      <c r="HP366" s="2"/>
      <c r="HQ366" s="2"/>
      <c r="HR366" s="2"/>
      <c r="HS366" s="2"/>
      <c r="HT366" s="2"/>
      <c r="HU366" s="2"/>
      <c r="HV366" s="2"/>
      <c r="HW366" s="2"/>
      <c r="HX366" s="2"/>
      <c r="HY366" s="2"/>
      <c r="HZ366" s="2"/>
      <c r="IA366" s="2"/>
      <c r="IB366" s="2"/>
      <c r="IC366" s="2"/>
      <c r="ID366" s="2"/>
      <c r="IE366" s="2"/>
      <c r="IF366" s="2"/>
      <c r="IG366" s="2"/>
      <c r="IH366" s="2"/>
      <c r="II366" s="2"/>
      <c r="IJ366" s="2"/>
      <c r="IK366" s="2"/>
      <c r="IL366" s="2"/>
      <c r="IM366" s="2"/>
      <c r="IN366" s="2"/>
      <c r="IO366" s="2"/>
      <c r="IP366" s="2"/>
      <c r="IQ366" s="2"/>
      <c r="IR366" s="2"/>
      <c r="IS366" s="2"/>
      <c r="IT366" s="2"/>
      <c r="IU366" s="2"/>
      <c r="IV366" s="2"/>
    </row>
    <row r="367" spans="1:256" ht="38.25" hidden="1">
      <c r="A367" s="2"/>
      <c r="B367" s="25" t="s">
        <v>391</v>
      </c>
      <c r="C367" s="84" t="s">
        <v>162</v>
      </c>
      <c r="D367" s="57" t="s">
        <v>19</v>
      </c>
      <c r="E367" s="57" t="s">
        <v>135</v>
      </c>
      <c r="F367" s="110">
        <v>916</v>
      </c>
      <c r="G367" s="84"/>
      <c r="H367" s="84"/>
      <c r="I367" s="110"/>
      <c r="J367" s="110"/>
      <c r="K367" s="111">
        <f aca="true" t="shared" si="61" ref="K367:M368">K368</f>
        <v>0</v>
      </c>
      <c r="L367" s="111">
        <f t="shared" si="61"/>
        <v>0</v>
      </c>
      <c r="M367" s="111">
        <f t="shared" si="61"/>
        <v>0</v>
      </c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  <c r="GT367" s="2"/>
      <c r="GU367" s="2"/>
      <c r="GV367" s="2"/>
      <c r="GW367" s="2"/>
      <c r="GX367" s="2"/>
      <c r="GY367" s="2"/>
      <c r="GZ367" s="2"/>
      <c r="HA367" s="2"/>
      <c r="HB367" s="2"/>
      <c r="HC367" s="2"/>
      <c r="HD367" s="2"/>
      <c r="HE367" s="2"/>
      <c r="HF367" s="2"/>
      <c r="HG367" s="2"/>
      <c r="HH367" s="2"/>
      <c r="HI367" s="2"/>
      <c r="HJ367" s="2"/>
      <c r="HK367" s="2"/>
      <c r="HL367" s="2"/>
      <c r="HM367" s="2"/>
      <c r="HN367" s="2"/>
      <c r="HO367" s="2"/>
      <c r="HP367" s="2"/>
      <c r="HQ367" s="2"/>
      <c r="HR367" s="2"/>
      <c r="HS367" s="2"/>
      <c r="HT367" s="2"/>
      <c r="HU367" s="2"/>
      <c r="HV367" s="2"/>
      <c r="HW367" s="2"/>
      <c r="HX367" s="2"/>
      <c r="HY367" s="2"/>
      <c r="HZ367" s="2"/>
      <c r="IA367" s="2"/>
      <c r="IB367" s="2"/>
      <c r="IC367" s="2"/>
      <c r="ID367" s="2"/>
      <c r="IE367" s="2"/>
      <c r="IF367" s="2"/>
      <c r="IG367" s="2"/>
      <c r="IH367" s="2"/>
      <c r="II367" s="2"/>
      <c r="IJ367" s="2"/>
      <c r="IK367" s="2"/>
      <c r="IL367" s="2"/>
      <c r="IM367" s="2"/>
      <c r="IN367" s="2"/>
      <c r="IO367" s="2"/>
      <c r="IP367" s="2"/>
      <c r="IQ367" s="2"/>
      <c r="IR367" s="2"/>
      <c r="IS367" s="2"/>
      <c r="IT367" s="2"/>
      <c r="IU367" s="2"/>
      <c r="IV367" s="2"/>
    </row>
    <row r="368" spans="1:256" ht="25.5" hidden="1">
      <c r="A368" s="2"/>
      <c r="B368" s="66" t="s">
        <v>42</v>
      </c>
      <c r="C368" s="85" t="s">
        <v>162</v>
      </c>
      <c r="D368" s="64" t="s">
        <v>19</v>
      </c>
      <c r="E368" s="64" t="s">
        <v>135</v>
      </c>
      <c r="F368" s="112">
        <v>916</v>
      </c>
      <c r="G368" s="85"/>
      <c r="H368" s="85"/>
      <c r="I368" s="112"/>
      <c r="J368" s="112">
        <v>200</v>
      </c>
      <c r="K368" s="113">
        <f t="shared" si="61"/>
        <v>0</v>
      </c>
      <c r="L368" s="113">
        <f t="shared" si="61"/>
        <v>0</v>
      </c>
      <c r="M368" s="113">
        <f t="shared" si="61"/>
        <v>0</v>
      </c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  <c r="GP368" s="2"/>
      <c r="GQ368" s="2"/>
      <c r="GR368" s="2"/>
      <c r="GS368" s="2"/>
      <c r="GT368" s="2"/>
      <c r="GU368" s="2"/>
      <c r="GV368" s="2"/>
      <c r="GW368" s="2"/>
      <c r="GX368" s="2"/>
      <c r="GY368" s="2"/>
      <c r="GZ368" s="2"/>
      <c r="HA368" s="2"/>
      <c r="HB368" s="2"/>
      <c r="HC368" s="2"/>
      <c r="HD368" s="2"/>
      <c r="HE368" s="2"/>
      <c r="HF368" s="2"/>
      <c r="HG368" s="2"/>
      <c r="HH368" s="2"/>
      <c r="HI368" s="2"/>
      <c r="HJ368" s="2"/>
      <c r="HK368" s="2"/>
      <c r="HL368" s="2"/>
      <c r="HM368" s="2"/>
      <c r="HN368" s="2"/>
      <c r="HO368" s="2"/>
      <c r="HP368" s="2"/>
      <c r="HQ368" s="2"/>
      <c r="HR368" s="2"/>
      <c r="HS368" s="2"/>
      <c r="HT368" s="2"/>
      <c r="HU368" s="2"/>
      <c r="HV368" s="2"/>
      <c r="HW368" s="2"/>
      <c r="HX368" s="2"/>
      <c r="HY368" s="2"/>
      <c r="HZ368" s="2"/>
      <c r="IA368" s="2"/>
      <c r="IB368" s="2"/>
      <c r="IC368" s="2"/>
      <c r="ID368" s="2"/>
      <c r="IE368" s="2"/>
      <c r="IF368" s="2"/>
      <c r="IG368" s="2"/>
      <c r="IH368" s="2"/>
      <c r="II368" s="2"/>
      <c r="IJ368" s="2"/>
      <c r="IK368" s="2"/>
      <c r="IL368" s="2"/>
      <c r="IM368" s="2"/>
      <c r="IN368" s="2"/>
      <c r="IO368" s="2"/>
      <c r="IP368" s="2"/>
      <c r="IQ368" s="2"/>
      <c r="IR368" s="2"/>
      <c r="IS368" s="2"/>
      <c r="IT368" s="2"/>
      <c r="IU368" s="2"/>
      <c r="IV368" s="2"/>
    </row>
    <row r="369" spans="1:256" ht="25.5" hidden="1">
      <c r="A369" s="2"/>
      <c r="B369" s="66" t="s">
        <v>44</v>
      </c>
      <c r="C369" s="85" t="s">
        <v>162</v>
      </c>
      <c r="D369" s="64" t="s">
        <v>19</v>
      </c>
      <c r="E369" s="64" t="s">
        <v>135</v>
      </c>
      <c r="F369" s="112">
        <v>916</v>
      </c>
      <c r="G369" s="85"/>
      <c r="H369" s="85"/>
      <c r="I369" s="112"/>
      <c r="J369" s="112">
        <v>240</v>
      </c>
      <c r="K369" s="113"/>
      <c r="L369" s="113"/>
      <c r="M369" s="113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  <c r="GU369" s="2"/>
      <c r="GV369" s="2"/>
      <c r="GW369" s="2"/>
      <c r="GX369" s="2"/>
      <c r="GY369" s="2"/>
      <c r="GZ369" s="2"/>
      <c r="HA369" s="2"/>
      <c r="HB369" s="2"/>
      <c r="HC369" s="2"/>
      <c r="HD369" s="2"/>
      <c r="HE369" s="2"/>
      <c r="HF369" s="2"/>
      <c r="HG369" s="2"/>
      <c r="HH369" s="2"/>
      <c r="HI369" s="2"/>
      <c r="HJ369" s="2"/>
      <c r="HK369" s="2"/>
      <c r="HL369" s="2"/>
      <c r="HM369" s="2"/>
      <c r="HN369" s="2"/>
      <c r="HO369" s="2"/>
      <c r="HP369" s="2"/>
      <c r="HQ369" s="2"/>
      <c r="HR369" s="2"/>
      <c r="HS369" s="2"/>
      <c r="HT369" s="2"/>
      <c r="HU369" s="2"/>
      <c r="HV369" s="2"/>
      <c r="HW369" s="2"/>
      <c r="HX369" s="2"/>
      <c r="HY369" s="2"/>
      <c r="HZ369" s="2"/>
      <c r="IA369" s="2"/>
      <c r="IB369" s="2"/>
      <c r="IC369" s="2"/>
      <c r="ID369" s="2"/>
      <c r="IE369" s="2"/>
      <c r="IF369" s="2"/>
      <c r="IG369" s="2"/>
      <c r="IH369" s="2"/>
      <c r="II369" s="2"/>
      <c r="IJ369" s="2"/>
      <c r="IK369" s="2"/>
      <c r="IL369" s="2"/>
      <c r="IM369" s="2"/>
      <c r="IN369" s="2"/>
      <c r="IO369" s="2"/>
      <c r="IP369" s="2"/>
      <c r="IQ369" s="2"/>
      <c r="IR369" s="2"/>
      <c r="IS369" s="2"/>
      <c r="IT369" s="2"/>
      <c r="IU369" s="2"/>
      <c r="IV369" s="2"/>
    </row>
    <row r="370" spans="1:256" ht="30" hidden="1">
      <c r="A370" s="2"/>
      <c r="B370" s="114" t="s">
        <v>392</v>
      </c>
      <c r="C370" s="54" t="s">
        <v>131</v>
      </c>
      <c r="D370" s="57" t="s">
        <v>19</v>
      </c>
      <c r="E370" s="64"/>
      <c r="F370" s="81"/>
      <c r="G370" s="81"/>
      <c r="H370" s="81"/>
      <c r="I370" s="81"/>
      <c r="J370" s="81"/>
      <c r="K370" s="82">
        <f>K371</f>
        <v>0</v>
      </c>
      <c r="L370" s="82">
        <f>L371</f>
        <v>0</v>
      </c>
      <c r="M370" s="82">
        <f>M371</f>
        <v>0</v>
      </c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  <c r="GT370" s="2"/>
      <c r="GU370" s="2"/>
      <c r="GV370" s="2"/>
      <c r="GW370" s="2"/>
      <c r="GX370" s="2"/>
      <c r="GY370" s="2"/>
      <c r="GZ370" s="2"/>
      <c r="HA370" s="2"/>
      <c r="HB370" s="2"/>
      <c r="HC370" s="2"/>
      <c r="HD370" s="2"/>
      <c r="HE370" s="2"/>
      <c r="HF370" s="2"/>
      <c r="HG370" s="2"/>
      <c r="HH370" s="2"/>
      <c r="HI370" s="2"/>
      <c r="HJ370" s="2"/>
      <c r="HK370" s="2"/>
      <c r="HL370" s="2"/>
      <c r="HM370" s="2"/>
      <c r="HN370" s="2"/>
      <c r="HO370" s="2"/>
      <c r="HP370" s="2"/>
      <c r="HQ370" s="2"/>
      <c r="HR370" s="2"/>
      <c r="HS370" s="2"/>
      <c r="HT370" s="2"/>
      <c r="HU370" s="2"/>
      <c r="HV370" s="2"/>
      <c r="HW370" s="2"/>
      <c r="HX370" s="2"/>
      <c r="HY370" s="2"/>
      <c r="HZ370" s="2"/>
      <c r="IA370" s="2"/>
      <c r="IB370" s="2"/>
      <c r="IC370" s="2"/>
      <c r="ID370" s="2"/>
      <c r="IE370" s="2"/>
      <c r="IF370" s="2"/>
      <c r="IG370" s="2"/>
      <c r="IH370" s="2"/>
      <c r="II370" s="2"/>
      <c r="IJ370" s="2"/>
      <c r="IK370" s="2"/>
      <c r="IL370" s="2"/>
      <c r="IM370" s="2"/>
      <c r="IN370" s="2"/>
      <c r="IO370" s="2"/>
      <c r="IP370" s="2"/>
      <c r="IQ370" s="2"/>
      <c r="IR370" s="2"/>
      <c r="IS370" s="2"/>
      <c r="IT370" s="2"/>
      <c r="IU370" s="2"/>
      <c r="IV370" s="2"/>
    </row>
    <row r="371" spans="1:256" ht="25.5" hidden="1">
      <c r="A371" s="2"/>
      <c r="B371" s="22" t="s">
        <v>129</v>
      </c>
      <c r="C371" s="115" t="s">
        <v>131</v>
      </c>
      <c r="D371" s="57" t="s">
        <v>19</v>
      </c>
      <c r="E371" s="57" t="s">
        <v>317</v>
      </c>
      <c r="F371" s="115" t="s">
        <v>9</v>
      </c>
      <c r="G371" s="115"/>
      <c r="H371" s="115"/>
      <c r="I371" s="115"/>
      <c r="J371" s="116"/>
      <c r="K371" s="117">
        <f>K375+K383+K372+K389+K392+K401+K398+K395+K386</f>
        <v>0</v>
      </c>
      <c r="L371" s="117">
        <f>L375+L383+L372+L389+L392+L401+L398+L395+L386</f>
        <v>0</v>
      </c>
      <c r="M371" s="117">
        <f>M375+M383+M372+M389+M392+M401+M398+M395+M386</f>
        <v>0</v>
      </c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2"/>
      <c r="GR371" s="2"/>
      <c r="GS371" s="2"/>
      <c r="GT371" s="2"/>
      <c r="GU371" s="2"/>
      <c r="GV371" s="2"/>
      <c r="GW371" s="2"/>
      <c r="GX371" s="2"/>
      <c r="GY371" s="2"/>
      <c r="GZ371" s="2"/>
      <c r="HA371" s="2"/>
      <c r="HB371" s="2"/>
      <c r="HC371" s="2"/>
      <c r="HD371" s="2"/>
      <c r="HE371" s="2"/>
      <c r="HF371" s="2"/>
      <c r="HG371" s="2"/>
      <c r="HH371" s="2"/>
      <c r="HI371" s="2"/>
      <c r="HJ371" s="2"/>
      <c r="HK371" s="2"/>
      <c r="HL371" s="2"/>
      <c r="HM371" s="2"/>
      <c r="HN371" s="2"/>
      <c r="HO371" s="2"/>
      <c r="HP371" s="2"/>
      <c r="HQ371" s="2"/>
      <c r="HR371" s="2"/>
      <c r="HS371" s="2"/>
      <c r="HT371" s="2"/>
      <c r="HU371" s="2"/>
      <c r="HV371" s="2"/>
      <c r="HW371" s="2"/>
      <c r="HX371" s="2"/>
      <c r="HY371" s="2"/>
      <c r="HZ371" s="2"/>
      <c r="IA371" s="2"/>
      <c r="IB371" s="2"/>
      <c r="IC371" s="2"/>
      <c r="ID371" s="2"/>
      <c r="IE371" s="2"/>
      <c r="IF371" s="2"/>
      <c r="IG371" s="2"/>
      <c r="IH371" s="2"/>
      <c r="II371" s="2"/>
      <c r="IJ371" s="2"/>
      <c r="IK371" s="2"/>
      <c r="IL371" s="2"/>
      <c r="IM371" s="2"/>
      <c r="IN371" s="2"/>
      <c r="IO371" s="2"/>
      <c r="IP371" s="2"/>
      <c r="IQ371" s="2"/>
      <c r="IR371" s="2"/>
      <c r="IS371" s="2"/>
      <c r="IT371" s="2"/>
      <c r="IU371" s="2"/>
      <c r="IV371" s="2"/>
    </row>
    <row r="372" spans="1:256" ht="39.75" customHeight="1" hidden="1">
      <c r="A372" s="2"/>
      <c r="B372" s="4" t="s">
        <v>144</v>
      </c>
      <c r="C372" s="57" t="s">
        <v>131</v>
      </c>
      <c r="D372" s="57" t="s">
        <v>19</v>
      </c>
      <c r="E372" s="57" t="s">
        <v>317</v>
      </c>
      <c r="F372" s="58" t="s">
        <v>9</v>
      </c>
      <c r="G372" s="58" t="s">
        <v>142</v>
      </c>
      <c r="H372" s="58" t="s">
        <v>34</v>
      </c>
      <c r="I372" s="58" t="s">
        <v>393</v>
      </c>
      <c r="J372" s="58"/>
      <c r="K372" s="59">
        <f aca="true" t="shared" si="62" ref="K372:M373">K373</f>
        <v>0</v>
      </c>
      <c r="L372" s="59">
        <f t="shared" si="62"/>
        <v>0</v>
      </c>
      <c r="M372" s="59">
        <f t="shared" si="62"/>
        <v>0</v>
      </c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  <c r="GV372" s="2"/>
      <c r="GW372" s="2"/>
      <c r="GX372" s="2"/>
      <c r="GY372" s="2"/>
      <c r="GZ372" s="2"/>
      <c r="HA372" s="2"/>
      <c r="HB372" s="2"/>
      <c r="HC372" s="2"/>
      <c r="HD372" s="2"/>
      <c r="HE372" s="2"/>
      <c r="HF372" s="2"/>
      <c r="HG372" s="2"/>
      <c r="HH372" s="2"/>
      <c r="HI372" s="2"/>
      <c r="HJ372" s="2"/>
      <c r="HK372" s="2"/>
      <c r="HL372" s="2"/>
      <c r="HM372" s="2"/>
      <c r="HN372" s="2"/>
      <c r="HO372" s="2"/>
      <c r="HP372" s="2"/>
      <c r="HQ372" s="2"/>
      <c r="HR372" s="2"/>
      <c r="HS372" s="2"/>
      <c r="HT372" s="2"/>
      <c r="HU372" s="2"/>
      <c r="HV372" s="2"/>
      <c r="HW372" s="2"/>
      <c r="HX372" s="2"/>
      <c r="HY372" s="2"/>
      <c r="HZ372" s="2"/>
      <c r="IA372" s="2"/>
      <c r="IB372" s="2"/>
      <c r="IC372" s="2"/>
      <c r="ID372" s="2"/>
      <c r="IE372" s="2"/>
      <c r="IF372" s="2"/>
      <c r="IG372" s="2"/>
      <c r="IH372" s="2"/>
      <c r="II372" s="2"/>
      <c r="IJ372" s="2"/>
      <c r="IK372" s="2"/>
      <c r="IL372" s="2"/>
      <c r="IM372" s="2"/>
      <c r="IN372" s="2"/>
      <c r="IO372" s="2"/>
      <c r="IP372" s="2"/>
      <c r="IQ372" s="2"/>
      <c r="IR372" s="2"/>
      <c r="IS372" s="2"/>
      <c r="IT372" s="2"/>
      <c r="IU372" s="2"/>
      <c r="IV372" s="2"/>
    </row>
    <row r="373" spans="1:256" ht="12.75" hidden="1">
      <c r="A373" s="2"/>
      <c r="B373" s="15" t="s">
        <v>146</v>
      </c>
      <c r="C373" s="64" t="s">
        <v>131</v>
      </c>
      <c r="D373" s="64" t="s">
        <v>19</v>
      </c>
      <c r="E373" s="64" t="s">
        <v>317</v>
      </c>
      <c r="F373" s="23" t="s">
        <v>9</v>
      </c>
      <c r="G373" s="23" t="s">
        <v>142</v>
      </c>
      <c r="H373" s="23" t="s">
        <v>34</v>
      </c>
      <c r="I373" s="23" t="s">
        <v>393</v>
      </c>
      <c r="J373" s="23" t="s">
        <v>147</v>
      </c>
      <c r="K373" s="24">
        <f t="shared" si="62"/>
        <v>0</v>
      </c>
      <c r="L373" s="24">
        <f t="shared" si="62"/>
        <v>0</v>
      </c>
      <c r="M373" s="24">
        <f t="shared" si="62"/>
        <v>0</v>
      </c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  <c r="GY373" s="2"/>
      <c r="GZ373" s="2"/>
      <c r="HA373" s="2"/>
      <c r="HB373" s="2"/>
      <c r="HC373" s="2"/>
      <c r="HD373" s="2"/>
      <c r="HE373" s="2"/>
      <c r="HF373" s="2"/>
      <c r="HG373" s="2"/>
      <c r="HH373" s="2"/>
      <c r="HI373" s="2"/>
      <c r="HJ373" s="2"/>
      <c r="HK373" s="2"/>
      <c r="HL373" s="2"/>
      <c r="HM373" s="2"/>
      <c r="HN373" s="2"/>
      <c r="HO373" s="2"/>
      <c r="HP373" s="2"/>
      <c r="HQ373" s="2"/>
      <c r="HR373" s="2"/>
      <c r="HS373" s="2"/>
      <c r="HT373" s="2"/>
      <c r="HU373" s="2"/>
      <c r="HV373" s="2"/>
      <c r="HW373" s="2"/>
      <c r="HX373" s="2"/>
      <c r="HY373" s="2"/>
      <c r="HZ373" s="2"/>
      <c r="IA373" s="2"/>
      <c r="IB373" s="2"/>
      <c r="IC373" s="2"/>
      <c r="ID373" s="2"/>
      <c r="IE373" s="2"/>
      <c r="IF373" s="2"/>
      <c r="IG373" s="2"/>
      <c r="IH373" s="2"/>
      <c r="II373" s="2"/>
      <c r="IJ373" s="2"/>
      <c r="IK373" s="2"/>
      <c r="IL373" s="2"/>
      <c r="IM373" s="2"/>
      <c r="IN373" s="2"/>
      <c r="IO373" s="2"/>
      <c r="IP373" s="2"/>
      <c r="IQ373" s="2"/>
      <c r="IR373" s="2"/>
      <c r="IS373" s="2"/>
      <c r="IT373" s="2"/>
      <c r="IU373" s="2"/>
      <c r="IV373" s="2"/>
    </row>
    <row r="374" spans="1:256" ht="12.75" hidden="1">
      <c r="A374" s="2"/>
      <c r="B374" s="15" t="s">
        <v>154</v>
      </c>
      <c r="C374" s="64" t="s">
        <v>131</v>
      </c>
      <c r="D374" s="64" t="s">
        <v>19</v>
      </c>
      <c r="E374" s="64" t="s">
        <v>317</v>
      </c>
      <c r="F374" s="23" t="s">
        <v>9</v>
      </c>
      <c r="G374" s="23" t="s">
        <v>142</v>
      </c>
      <c r="H374" s="23" t="s">
        <v>34</v>
      </c>
      <c r="I374" s="23" t="s">
        <v>393</v>
      </c>
      <c r="J374" s="23" t="s">
        <v>149</v>
      </c>
      <c r="K374" s="24"/>
      <c r="L374" s="24"/>
      <c r="M374" s="24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2"/>
      <c r="GV374" s="2"/>
      <c r="GW374" s="2"/>
      <c r="GX374" s="2"/>
      <c r="GY374" s="2"/>
      <c r="GZ374" s="2"/>
      <c r="HA374" s="2"/>
      <c r="HB374" s="2"/>
      <c r="HC374" s="2"/>
      <c r="HD374" s="2"/>
      <c r="HE374" s="2"/>
      <c r="HF374" s="2"/>
      <c r="HG374" s="2"/>
      <c r="HH374" s="2"/>
      <c r="HI374" s="2"/>
      <c r="HJ374" s="2"/>
      <c r="HK374" s="2"/>
      <c r="HL374" s="2"/>
      <c r="HM374" s="2"/>
      <c r="HN374" s="2"/>
      <c r="HO374" s="2"/>
      <c r="HP374" s="2"/>
      <c r="HQ374" s="2"/>
      <c r="HR374" s="2"/>
      <c r="HS374" s="2"/>
      <c r="HT374" s="2"/>
      <c r="HU374" s="2"/>
      <c r="HV374" s="2"/>
      <c r="HW374" s="2"/>
      <c r="HX374" s="2"/>
      <c r="HY374" s="2"/>
      <c r="HZ374" s="2"/>
      <c r="IA374" s="2"/>
      <c r="IB374" s="2"/>
      <c r="IC374" s="2"/>
      <c r="ID374" s="2"/>
      <c r="IE374" s="2"/>
      <c r="IF374" s="2"/>
      <c r="IG374" s="2"/>
      <c r="IH374" s="2"/>
      <c r="II374" s="2"/>
      <c r="IJ374" s="2"/>
      <c r="IK374" s="2"/>
      <c r="IL374" s="2"/>
      <c r="IM374" s="2"/>
      <c r="IN374" s="2"/>
      <c r="IO374" s="2"/>
      <c r="IP374" s="2"/>
      <c r="IQ374" s="2"/>
      <c r="IR374" s="2"/>
      <c r="IS374" s="2"/>
      <c r="IT374" s="2"/>
      <c r="IU374" s="2"/>
      <c r="IV374" s="2"/>
    </row>
    <row r="375" spans="1:256" ht="36.75" customHeight="1" hidden="1">
      <c r="A375" s="2"/>
      <c r="B375" s="4" t="s">
        <v>85</v>
      </c>
      <c r="C375" s="84" t="s">
        <v>131</v>
      </c>
      <c r="D375" s="57" t="s">
        <v>19</v>
      </c>
      <c r="E375" s="57" t="s">
        <v>317</v>
      </c>
      <c r="F375" s="58" t="s">
        <v>9</v>
      </c>
      <c r="G375" s="58" t="s">
        <v>52</v>
      </c>
      <c r="H375" s="58" t="s">
        <v>82</v>
      </c>
      <c r="I375" s="58" t="s">
        <v>331</v>
      </c>
      <c r="J375" s="58"/>
      <c r="K375" s="59">
        <f>K376+K378+K380</f>
        <v>0</v>
      </c>
      <c r="L375" s="59">
        <f>L376+L378+L380</f>
        <v>0</v>
      </c>
      <c r="M375" s="59">
        <f>M376+M378+M380</f>
        <v>0</v>
      </c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  <c r="GV375" s="2"/>
      <c r="GW375" s="2"/>
      <c r="GX375" s="2"/>
      <c r="GY375" s="2"/>
      <c r="GZ375" s="2"/>
      <c r="HA375" s="2"/>
      <c r="HB375" s="2"/>
      <c r="HC375" s="2"/>
      <c r="HD375" s="2"/>
      <c r="HE375" s="2"/>
      <c r="HF375" s="2"/>
      <c r="HG375" s="2"/>
      <c r="HH375" s="2"/>
      <c r="HI375" s="2"/>
      <c r="HJ375" s="2"/>
      <c r="HK375" s="2"/>
      <c r="HL375" s="2"/>
      <c r="HM375" s="2"/>
      <c r="HN375" s="2"/>
      <c r="HO375" s="2"/>
      <c r="HP375" s="2"/>
      <c r="HQ375" s="2"/>
      <c r="HR375" s="2"/>
      <c r="HS375" s="2"/>
      <c r="HT375" s="2"/>
      <c r="HU375" s="2"/>
      <c r="HV375" s="2"/>
      <c r="HW375" s="2"/>
      <c r="HX375" s="2"/>
      <c r="HY375" s="2"/>
      <c r="HZ375" s="2"/>
      <c r="IA375" s="2"/>
      <c r="IB375" s="2"/>
      <c r="IC375" s="2"/>
      <c r="ID375" s="2"/>
      <c r="IE375" s="2"/>
      <c r="IF375" s="2"/>
      <c r="IG375" s="2"/>
      <c r="IH375" s="2"/>
      <c r="II375" s="2"/>
      <c r="IJ375" s="2"/>
      <c r="IK375" s="2"/>
      <c r="IL375" s="2"/>
      <c r="IM375" s="2"/>
      <c r="IN375" s="2"/>
      <c r="IO375" s="2"/>
      <c r="IP375" s="2"/>
      <c r="IQ375" s="2"/>
      <c r="IR375" s="2"/>
      <c r="IS375" s="2"/>
      <c r="IT375" s="2"/>
      <c r="IU375" s="2"/>
      <c r="IV375" s="2"/>
    </row>
    <row r="376" spans="1:256" ht="57" customHeight="1" hidden="1">
      <c r="A376" s="2"/>
      <c r="B376" s="63" t="s">
        <v>39</v>
      </c>
      <c r="C376" s="64" t="s">
        <v>131</v>
      </c>
      <c r="D376" s="64" t="s">
        <v>19</v>
      </c>
      <c r="E376" s="64" t="s">
        <v>317</v>
      </c>
      <c r="F376" s="23" t="s">
        <v>9</v>
      </c>
      <c r="G376" s="23" t="s">
        <v>34</v>
      </c>
      <c r="H376" s="23" t="s">
        <v>131</v>
      </c>
      <c r="I376" s="23" t="s">
        <v>331</v>
      </c>
      <c r="J376" s="23" t="s">
        <v>17</v>
      </c>
      <c r="K376" s="24">
        <f>K377</f>
        <v>0</v>
      </c>
      <c r="L376" s="24">
        <f>L377</f>
        <v>0</v>
      </c>
      <c r="M376" s="24">
        <f>M377</f>
        <v>0</v>
      </c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  <c r="GT376" s="2"/>
      <c r="GU376" s="2"/>
      <c r="GV376" s="2"/>
      <c r="GW376" s="2"/>
      <c r="GX376" s="2"/>
      <c r="GY376" s="2"/>
      <c r="GZ376" s="2"/>
      <c r="HA376" s="2"/>
      <c r="HB376" s="2"/>
      <c r="HC376" s="2"/>
      <c r="HD376" s="2"/>
      <c r="HE376" s="2"/>
      <c r="HF376" s="2"/>
      <c r="HG376" s="2"/>
      <c r="HH376" s="2"/>
      <c r="HI376" s="2"/>
      <c r="HJ376" s="2"/>
      <c r="HK376" s="2"/>
      <c r="HL376" s="2"/>
      <c r="HM376" s="2"/>
      <c r="HN376" s="2"/>
      <c r="HO376" s="2"/>
      <c r="HP376" s="2"/>
      <c r="HQ376" s="2"/>
      <c r="HR376" s="2"/>
      <c r="HS376" s="2"/>
      <c r="HT376" s="2"/>
      <c r="HU376" s="2"/>
      <c r="HV376" s="2"/>
      <c r="HW376" s="2"/>
      <c r="HX376" s="2"/>
      <c r="HY376" s="2"/>
      <c r="HZ376" s="2"/>
      <c r="IA376" s="2"/>
      <c r="IB376" s="2"/>
      <c r="IC376" s="2"/>
      <c r="ID376" s="2"/>
      <c r="IE376" s="2"/>
      <c r="IF376" s="2"/>
      <c r="IG376" s="2"/>
      <c r="IH376" s="2"/>
      <c r="II376" s="2"/>
      <c r="IJ376" s="2"/>
      <c r="IK376" s="2"/>
      <c r="IL376" s="2"/>
      <c r="IM376" s="2"/>
      <c r="IN376" s="2"/>
      <c r="IO376" s="2"/>
      <c r="IP376" s="2"/>
      <c r="IQ376" s="2"/>
      <c r="IR376" s="2"/>
      <c r="IS376" s="2"/>
      <c r="IT376" s="2"/>
      <c r="IU376" s="2"/>
      <c r="IV376" s="2"/>
    </row>
    <row r="377" spans="1:256" ht="25.5" hidden="1">
      <c r="A377" s="2"/>
      <c r="B377" s="66" t="s">
        <v>40</v>
      </c>
      <c r="C377" s="64" t="s">
        <v>131</v>
      </c>
      <c r="D377" s="64" t="s">
        <v>19</v>
      </c>
      <c r="E377" s="64" t="s">
        <v>317</v>
      </c>
      <c r="F377" s="23" t="s">
        <v>9</v>
      </c>
      <c r="G377" s="23" t="s">
        <v>34</v>
      </c>
      <c r="H377" s="23" t="s">
        <v>131</v>
      </c>
      <c r="I377" s="23" t="s">
        <v>331</v>
      </c>
      <c r="J377" s="23" t="s">
        <v>41</v>
      </c>
      <c r="K377" s="24"/>
      <c r="L377" s="24"/>
      <c r="M377" s="24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  <c r="GV377" s="2"/>
      <c r="GW377" s="2"/>
      <c r="GX377" s="2"/>
      <c r="GY377" s="2"/>
      <c r="GZ377" s="2"/>
      <c r="HA377" s="2"/>
      <c r="HB377" s="2"/>
      <c r="HC377" s="2"/>
      <c r="HD377" s="2"/>
      <c r="HE377" s="2"/>
      <c r="HF377" s="2"/>
      <c r="HG377" s="2"/>
      <c r="HH377" s="2"/>
      <c r="HI377" s="2"/>
      <c r="HJ377" s="2"/>
      <c r="HK377" s="2"/>
      <c r="HL377" s="2"/>
      <c r="HM377" s="2"/>
      <c r="HN377" s="2"/>
      <c r="HO377" s="2"/>
      <c r="HP377" s="2"/>
      <c r="HQ377" s="2"/>
      <c r="HR377" s="2"/>
      <c r="HS377" s="2"/>
      <c r="HT377" s="2"/>
      <c r="HU377" s="2"/>
      <c r="HV377" s="2"/>
      <c r="HW377" s="2"/>
      <c r="HX377" s="2"/>
      <c r="HY377" s="2"/>
      <c r="HZ377" s="2"/>
      <c r="IA377" s="2"/>
      <c r="IB377" s="2"/>
      <c r="IC377" s="2"/>
      <c r="ID377" s="2"/>
      <c r="IE377" s="2"/>
      <c r="IF377" s="2"/>
      <c r="IG377" s="2"/>
      <c r="IH377" s="2"/>
      <c r="II377" s="2"/>
      <c r="IJ377" s="2"/>
      <c r="IK377" s="2"/>
      <c r="IL377" s="2"/>
      <c r="IM377" s="2"/>
      <c r="IN377" s="2"/>
      <c r="IO377" s="2"/>
      <c r="IP377" s="2"/>
      <c r="IQ377" s="2"/>
      <c r="IR377" s="2"/>
      <c r="IS377" s="2"/>
      <c r="IT377" s="2"/>
      <c r="IU377" s="2"/>
      <c r="IV377" s="2"/>
    </row>
    <row r="378" spans="1:256" ht="25.5" hidden="1">
      <c r="A378" s="2"/>
      <c r="B378" s="66" t="s">
        <v>42</v>
      </c>
      <c r="C378" s="64" t="s">
        <v>131</v>
      </c>
      <c r="D378" s="64" t="s">
        <v>19</v>
      </c>
      <c r="E378" s="64" t="s">
        <v>317</v>
      </c>
      <c r="F378" s="23" t="s">
        <v>9</v>
      </c>
      <c r="G378" s="23" t="s">
        <v>34</v>
      </c>
      <c r="H378" s="23" t="s">
        <v>131</v>
      </c>
      <c r="I378" s="23" t="s">
        <v>331</v>
      </c>
      <c r="J378" s="23" t="s">
        <v>43</v>
      </c>
      <c r="K378" s="24">
        <f>K379</f>
        <v>0</v>
      </c>
      <c r="L378" s="24">
        <f>L379</f>
        <v>0</v>
      </c>
      <c r="M378" s="24">
        <f>M379</f>
        <v>0</v>
      </c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  <c r="GV378" s="2"/>
      <c r="GW378" s="2"/>
      <c r="GX378" s="2"/>
      <c r="GY378" s="2"/>
      <c r="GZ378" s="2"/>
      <c r="HA378" s="2"/>
      <c r="HB378" s="2"/>
      <c r="HC378" s="2"/>
      <c r="HD378" s="2"/>
      <c r="HE378" s="2"/>
      <c r="HF378" s="2"/>
      <c r="HG378" s="2"/>
      <c r="HH378" s="2"/>
      <c r="HI378" s="2"/>
      <c r="HJ378" s="2"/>
      <c r="HK378" s="2"/>
      <c r="HL378" s="2"/>
      <c r="HM378" s="2"/>
      <c r="HN378" s="2"/>
      <c r="HO378" s="2"/>
      <c r="HP378" s="2"/>
      <c r="HQ378" s="2"/>
      <c r="HR378" s="2"/>
      <c r="HS378" s="2"/>
      <c r="HT378" s="2"/>
      <c r="HU378" s="2"/>
      <c r="HV378" s="2"/>
      <c r="HW378" s="2"/>
      <c r="HX378" s="2"/>
      <c r="HY378" s="2"/>
      <c r="HZ378" s="2"/>
      <c r="IA378" s="2"/>
      <c r="IB378" s="2"/>
      <c r="IC378" s="2"/>
      <c r="ID378" s="2"/>
      <c r="IE378" s="2"/>
      <c r="IF378" s="2"/>
      <c r="IG378" s="2"/>
      <c r="IH378" s="2"/>
      <c r="II378" s="2"/>
      <c r="IJ378" s="2"/>
      <c r="IK378" s="2"/>
      <c r="IL378" s="2"/>
      <c r="IM378" s="2"/>
      <c r="IN378" s="2"/>
      <c r="IO378" s="2"/>
      <c r="IP378" s="2"/>
      <c r="IQ378" s="2"/>
      <c r="IR378" s="2"/>
      <c r="IS378" s="2"/>
      <c r="IT378" s="2"/>
      <c r="IU378" s="2"/>
      <c r="IV378" s="2"/>
    </row>
    <row r="379" spans="1:256" ht="25.5" hidden="1">
      <c r="A379" s="2"/>
      <c r="B379" s="66" t="s">
        <v>44</v>
      </c>
      <c r="C379" s="64" t="s">
        <v>131</v>
      </c>
      <c r="D379" s="64" t="s">
        <v>19</v>
      </c>
      <c r="E379" s="64" t="s">
        <v>317</v>
      </c>
      <c r="F379" s="23" t="s">
        <v>9</v>
      </c>
      <c r="G379" s="23" t="s">
        <v>34</v>
      </c>
      <c r="H379" s="23" t="s">
        <v>131</v>
      </c>
      <c r="I379" s="23" t="s">
        <v>331</v>
      </c>
      <c r="J379" s="23" t="s">
        <v>45</v>
      </c>
      <c r="K379" s="24"/>
      <c r="L379" s="24"/>
      <c r="M379" s="24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2"/>
      <c r="GR379" s="2"/>
      <c r="GS379" s="2"/>
      <c r="GT379" s="2"/>
      <c r="GU379" s="2"/>
      <c r="GV379" s="2"/>
      <c r="GW379" s="2"/>
      <c r="GX379" s="2"/>
      <c r="GY379" s="2"/>
      <c r="GZ379" s="2"/>
      <c r="HA379" s="2"/>
      <c r="HB379" s="2"/>
      <c r="HC379" s="2"/>
      <c r="HD379" s="2"/>
      <c r="HE379" s="2"/>
      <c r="HF379" s="2"/>
      <c r="HG379" s="2"/>
      <c r="HH379" s="2"/>
      <c r="HI379" s="2"/>
      <c r="HJ379" s="2"/>
      <c r="HK379" s="2"/>
      <c r="HL379" s="2"/>
      <c r="HM379" s="2"/>
      <c r="HN379" s="2"/>
      <c r="HO379" s="2"/>
      <c r="HP379" s="2"/>
      <c r="HQ379" s="2"/>
      <c r="HR379" s="2"/>
      <c r="HS379" s="2"/>
      <c r="HT379" s="2"/>
      <c r="HU379" s="2"/>
      <c r="HV379" s="2"/>
      <c r="HW379" s="2"/>
      <c r="HX379" s="2"/>
      <c r="HY379" s="2"/>
      <c r="HZ379" s="2"/>
      <c r="IA379" s="2"/>
      <c r="IB379" s="2"/>
      <c r="IC379" s="2"/>
      <c r="ID379" s="2"/>
      <c r="IE379" s="2"/>
      <c r="IF379" s="2"/>
      <c r="IG379" s="2"/>
      <c r="IH379" s="2"/>
      <c r="II379" s="2"/>
      <c r="IJ379" s="2"/>
      <c r="IK379" s="2"/>
      <c r="IL379" s="2"/>
      <c r="IM379" s="2"/>
      <c r="IN379" s="2"/>
      <c r="IO379" s="2"/>
      <c r="IP379" s="2"/>
      <c r="IQ379" s="2"/>
      <c r="IR379" s="2"/>
      <c r="IS379" s="2"/>
      <c r="IT379" s="2"/>
      <c r="IU379" s="2"/>
      <c r="IV379" s="2"/>
    </row>
    <row r="380" spans="1:256" ht="12.75" hidden="1">
      <c r="A380" s="2"/>
      <c r="B380" s="66" t="s">
        <v>91</v>
      </c>
      <c r="C380" s="64" t="s">
        <v>131</v>
      </c>
      <c r="D380" s="64" t="s">
        <v>19</v>
      </c>
      <c r="E380" s="64" t="s">
        <v>317</v>
      </c>
      <c r="F380" s="23" t="s">
        <v>9</v>
      </c>
      <c r="G380" s="23"/>
      <c r="H380" s="23"/>
      <c r="I380" s="23" t="s">
        <v>332</v>
      </c>
      <c r="J380" s="23"/>
      <c r="K380" s="24">
        <f aca="true" t="shared" si="63" ref="K380:M381">K381</f>
        <v>0</v>
      </c>
      <c r="L380" s="24">
        <f t="shared" si="63"/>
        <v>0</v>
      </c>
      <c r="M380" s="24">
        <f t="shared" si="63"/>
        <v>0</v>
      </c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2"/>
      <c r="GR380" s="2"/>
      <c r="GS380" s="2"/>
      <c r="GT380" s="2"/>
      <c r="GU380" s="2"/>
      <c r="GV380" s="2"/>
      <c r="GW380" s="2"/>
      <c r="GX380" s="2"/>
      <c r="GY380" s="2"/>
      <c r="GZ380" s="2"/>
      <c r="HA380" s="2"/>
      <c r="HB380" s="2"/>
      <c r="HC380" s="2"/>
      <c r="HD380" s="2"/>
      <c r="HE380" s="2"/>
      <c r="HF380" s="2"/>
      <c r="HG380" s="2"/>
      <c r="HH380" s="2"/>
      <c r="HI380" s="2"/>
      <c r="HJ380" s="2"/>
      <c r="HK380" s="2"/>
      <c r="HL380" s="2"/>
      <c r="HM380" s="2"/>
      <c r="HN380" s="2"/>
      <c r="HO380" s="2"/>
      <c r="HP380" s="2"/>
      <c r="HQ380" s="2"/>
      <c r="HR380" s="2"/>
      <c r="HS380" s="2"/>
      <c r="HT380" s="2"/>
      <c r="HU380" s="2"/>
      <c r="HV380" s="2"/>
      <c r="HW380" s="2"/>
      <c r="HX380" s="2"/>
      <c r="HY380" s="2"/>
      <c r="HZ380" s="2"/>
      <c r="IA380" s="2"/>
      <c r="IB380" s="2"/>
      <c r="IC380" s="2"/>
      <c r="ID380" s="2"/>
      <c r="IE380" s="2"/>
      <c r="IF380" s="2"/>
      <c r="IG380" s="2"/>
      <c r="IH380" s="2"/>
      <c r="II380" s="2"/>
      <c r="IJ380" s="2"/>
      <c r="IK380" s="2"/>
      <c r="IL380" s="2"/>
      <c r="IM380" s="2"/>
      <c r="IN380" s="2"/>
      <c r="IO380" s="2"/>
      <c r="IP380" s="2"/>
      <c r="IQ380" s="2"/>
      <c r="IR380" s="2"/>
      <c r="IS380" s="2"/>
      <c r="IT380" s="2"/>
      <c r="IU380" s="2"/>
      <c r="IV380" s="2"/>
    </row>
    <row r="381" spans="1:256" ht="12.75" hidden="1">
      <c r="A381" s="2"/>
      <c r="B381" s="15" t="s">
        <v>63</v>
      </c>
      <c r="C381" s="64" t="s">
        <v>131</v>
      </c>
      <c r="D381" s="64" t="s">
        <v>19</v>
      </c>
      <c r="E381" s="64" t="s">
        <v>317</v>
      </c>
      <c r="F381" s="23" t="s">
        <v>9</v>
      </c>
      <c r="G381" s="23" t="s">
        <v>34</v>
      </c>
      <c r="H381" s="23" t="s">
        <v>131</v>
      </c>
      <c r="I381" s="23" t="s">
        <v>332</v>
      </c>
      <c r="J381" s="23" t="s">
        <v>47</v>
      </c>
      <c r="K381" s="24">
        <f t="shared" si="63"/>
        <v>0</v>
      </c>
      <c r="L381" s="24">
        <f t="shared" si="63"/>
        <v>0</v>
      </c>
      <c r="M381" s="24">
        <f t="shared" si="63"/>
        <v>0</v>
      </c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  <c r="GP381" s="2"/>
      <c r="GQ381" s="2"/>
      <c r="GR381" s="2"/>
      <c r="GS381" s="2"/>
      <c r="GT381" s="2"/>
      <c r="GU381" s="2"/>
      <c r="GV381" s="2"/>
      <c r="GW381" s="2"/>
      <c r="GX381" s="2"/>
      <c r="GY381" s="2"/>
      <c r="GZ381" s="2"/>
      <c r="HA381" s="2"/>
      <c r="HB381" s="2"/>
      <c r="HC381" s="2"/>
      <c r="HD381" s="2"/>
      <c r="HE381" s="2"/>
      <c r="HF381" s="2"/>
      <c r="HG381" s="2"/>
      <c r="HH381" s="2"/>
      <c r="HI381" s="2"/>
      <c r="HJ381" s="2"/>
      <c r="HK381" s="2"/>
      <c r="HL381" s="2"/>
      <c r="HM381" s="2"/>
      <c r="HN381" s="2"/>
      <c r="HO381" s="2"/>
      <c r="HP381" s="2"/>
      <c r="HQ381" s="2"/>
      <c r="HR381" s="2"/>
      <c r="HS381" s="2"/>
      <c r="HT381" s="2"/>
      <c r="HU381" s="2"/>
      <c r="HV381" s="2"/>
      <c r="HW381" s="2"/>
      <c r="HX381" s="2"/>
      <c r="HY381" s="2"/>
      <c r="HZ381" s="2"/>
      <c r="IA381" s="2"/>
      <c r="IB381" s="2"/>
      <c r="IC381" s="2"/>
      <c r="ID381" s="2"/>
      <c r="IE381" s="2"/>
      <c r="IF381" s="2"/>
      <c r="IG381" s="2"/>
      <c r="IH381" s="2"/>
      <c r="II381" s="2"/>
      <c r="IJ381" s="2"/>
      <c r="IK381" s="2"/>
      <c r="IL381" s="2"/>
      <c r="IM381" s="2"/>
      <c r="IN381" s="2"/>
      <c r="IO381" s="2"/>
      <c r="IP381" s="2"/>
      <c r="IQ381" s="2"/>
      <c r="IR381" s="2"/>
      <c r="IS381" s="2"/>
      <c r="IT381" s="2"/>
      <c r="IU381" s="2"/>
      <c r="IV381" s="2"/>
    </row>
    <row r="382" spans="1:256" ht="12.75" hidden="1">
      <c r="A382" s="2"/>
      <c r="B382" s="15" t="s">
        <v>48</v>
      </c>
      <c r="C382" s="64" t="s">
        <v>131</v>
      </c>
      <c r="D382" s="64" t="s">
        <v>19</v>
      </c>
      <c r="E382" s="64" t="s">
        <v>317</v>
      </c>
      <c r="F382" s="23" t="s">
        <v>9</v>
      </c>
      <c r="G382" s="23" t="s">
        <v>34</v>
      </c>
      <c r="H382" s="23" t="s">
        <v>131</v>
      </c>
      <c r="I382" s="23" t="s">
        <v>332</v>
      </c>
      <c r="J382" s="23" t="s">
        <v>49</v>
      </c>
      <c r="K382" s="24"/>
      <c r="L382" s="24"/>
      <c r="M382" s="24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  <c r="GV382" s="2"/>
      <c r="GW382" s="2"/>
      <c r="GX382" s="2"/>
      <c r="GY382" s="2"/>
      <c r="GZ382" s="2"/>
      <c r="HA382" s="2"/>
      <c r="HB382" s="2"/>
      <c r="HC382" s="2"/>
      <c r="HD382" s="2"/>
      <c r="HE382" s="2"/>
      <c r="HF382" s="2"/>
      <c r="HG382" s="2"/>
      <c r="HH382" s="2"/>
      <c r="HI382" s="2"/>
      <c r="HJ382" s="2"/>
      <c r="HK382" s="2"/>
      <c r="HL382" s="2"/>
      <c r="HM382" s="2"/>
      <c r="HN382" s="2"/>
      <c r="HO382" s="2"/>
      <c r="HP382" s="2"/>
      <c r="HQ382" s="2"/>
      <c r="HR382" s="2"/>
      <c r="HS382" s="2"/>
      <c r="HT382" s="2"/>
      <c r="HU382" s="2"/>
      <c r="HV382" s="2"/>
      <c r="HW382" s="2"/>
      <c r="HX382" s="2"/>
      <c r="HY382" s="2"/>
      <c r="HZ382" s="2"/>
      <c r="IA382" s="2"/>
      <c r="IB382" s="2"/>
      <c r="IC382" s="2"/>
      <c r="ID382" s="2"/>
      <c r="IE382" s="2"/>
      <c r="IF382" s="2"/>
      <c r="IG382" s="2"/>
      <c r="IH382" s="2"/>
      <c r="II382" s="2"/>
      <c r="IJ382" s="2"/>
      <c r="IK382" s="2"/>
      <c r="IL382" s="2"/>
      <c r="IM382" s="2"/>
      <c r="IN382" s="2"/>
      <c r="IO382" s="2"/>
      <c r="IP382" s="2"/>
      <c r="IQ382" s="2"/>
      <c r="IR382" s="2"/>
      <c r="IS382" s="2"/>
      <c r="IT382" s="2"/>
      <c r="IU382" s="2"/>
      <c r="IV382" s="2"/>
    </row>
    <row r="383" spans="1:256" ht="63.75" hidden="1">
      <c r="A383" s="2"/>
      <c r="B383" s="4" t="s">
        <v>394</v>
      </c>
      <c r="C383" s="57" t="s">
        <v>131</v>
      </c>
      <c r="D383" s="57" t="s">
        <v>19</v>
      </c>
      <c r="E383" s="64" t="s">
        <v>317</v>
      </c>
      <c r="F383" s="58" t="s">
        <v>9</v>
      </c>
      <c r="G383" s="58" t="s">
        <v>206</v>
      </c>
      <c r="H383" s="58" t="s">
        <v>106</v>
      </c>
      <c r="I383" s="58"/>
      <c r="J383" s="58"/>
      <c r="K383" s="59">
        <f aca="true" t="shared" si="64" ref="K383:M384">K384</f>
        <v>0</v>
      </c>
      <c r="L383" s="59">
        <f t="shared" si="64"/>
        <v>0</v>
      </c>
      <c r="M383" s="59">
        <f t="shared" si="64"/>
        <v>0</v>
      </c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2"/>
      <c r="GR383" s="2"/>
      <c r="GS383" s="2"/>
      <c r="GT383" s="2"/>
      <c r="GU383" s="2"/>
      <c r="GV383" s="2"/>
      <c r="GW383" s="2"/>
      <c r="GX383" s="2"/>
      <c r="GY383" s="2"/>
      <c r="GZ383" s="2"/>
      <c r="HA383" s="2"/>
      <c r="HB383" s="2"/>
      <c r="HC383" s="2"/>
      <c r="HD383" s="2"/>
      <c r="HE383" s="2"/>
      <c r="HF383" s="2"/>
      <c r="HG383" s="2"/>
      <c r="HH383" s="2"/>
      <c r="HI383" s="2"/>
      <c r="HJ383" s="2"/>
      <c r="HK383" s="2"/>
      <c r="HL383" s="2"/>
      <c r="HM383" s="2"/>
      <c r="HN383" s="2"/>
      <c r="HO383" s="2"/>
      <c r="HP383" s="2"/>
      <c r="HQ383" s="2"/>
      <c r="HR383" s="2"/>
      <c r="HS383" s="2"/>
      <c r="HT383" s="2"/>
      <c r="HU383" s="2"/>
      <c r="HV383" s="2"/>
      <c r="HW383" s="2"/>
      <c r="HX383" s="2"/>
      <c r="HY383" s="2"/>
      <c r="HZ383" s="2"/>
      <c r="IA383" s="2"/>
      <c r="IB383" s="2"/>
      <c r="IC383" s="2"/>
      <c r="ID383" s="2"/>
      <c r="IE383" s="2"/>
      <c r="IF383" s="2"/>
      <c r="IG383" s="2"/>
      <c r="IH383" s="2"/>
      <c r="II383" s="2"/>
      <c r="IJ383" s="2"/>
      <c r="IK383" s="2"/>
      <c r="IL383" s="2"/>
      <c r="IM383" s="2"/>
      <c r="IN383" s="2"/>
      <c r="IO383" s="2"/>
      <c r="IP383" s="2"/>
      <c r="IQ383" s="2"/>
      <c r="IR383" s="2"/>
      <c r="IS383" s="2"/>
      <c r="IT383" s="2"/>
      <c r="IU383" s="2"/>
      <c r="IV383" s="2"/>
    </row>
    <row r="384" spans="1:256" ht="12.75" hidden="1">
      <c r="A384" s="2"/>
      <c r="B384" s="15" t="s">
        <v>173</v>
      </c>
      <c r="C384" s="64" t="s">
        <v>131</v>
      </c>
      <c r="D384" s="64" t="s">
        <v>19</v>
      </c>
      <c r="E384" s="64" t="s">
        <v>317</v>
      </c>
      <c r="F384" s="23" t="s">
        <v>9</v>
      </c>
      <c r="G384" s="23" t="s">
        <v>206</v>
      </c>
      <c r="H384" s="23" t="s">
        <v>106</v>
      </c>
      <c r="I384" s="23"/>
      <c r="J384" s="23" t="s">
        <v>147</v>
      </c>
      <c r="K384" s="24">
        <f t="shared" si="64"/>
        <v>0</v>
      </c>
      <c r="L384" s="24">
        <f t="shared" si="64"/>
        <v>0</v>
      </c>
      <c r="M384" s="24">
        <f t="shared" si="64"/>
        <v>0</v>
      </c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2"/>
      <c r="GR384" s="2"/>
      <c r="GS384" s="2"/>
      <c r="GT384" s="2"/>
      <c r="GU384" s="2"/>
      <c r="GV384" s="2"/>
      <c r="GW384" s="2"/>
      <c r="GX384" s="2"/>
      <c r="GY384" s="2"/>
      <c r="GZ384" s="2"/>
      <c r="HA384" s="2"/>
      <c r="HB384" s="2"/>
      <c r="HC384" s="2"/>
      <c r="HD384" s="2"/>
      <c r="HE384" s="2"/>
      <c r="HF384" s="2"/>
      <c r="HG384" s="2"/>
      <c r="HH384" s="2"/>
      <c r="HI384" s="2"/>
      <c r="HJ384" s="2"/>
      <c r="HK384" s="2"/>
      <c r="HL384" s="2"/>
      <c r="HM384" s="2"/>
      <c r="HN384" s="2"/>
      <c r="HO384" s="2"/>
      <c r="HP384" s="2"/>
      <c r="HQ384" s="2"/>
      <c r="HR384" s="2"/>
      <c r="HS384" s="2"/>
      <c r="HT384" s="2"/>
      <c r="HU384" s="2"/>
      <c r="HV384" s="2"/>
      <c r="HW384" s="2"/>
      <c r="HX384" s="2"/>
      <c r="HY384" s="2"/>
      <c r="HZ384" s="2"/>
      <c r="IA384" s="2"/>
      <c r="IB384" s="2"/>
      <c r="IC384" s="2"/>
      <c r="ID384" s="2"/>
      <c r="IE384" s="2"/>
      <c r="IF384" s="2"/>
      <c r="IG384" s="2"/>
      <c r="IH384" s="2"/>
      <c r="II384" s="2"/>
      <c r="IJ384" s="2"/>
      <c r="IK384" s="2"/>
      <c r="IL384" s="2"/>
      <c r="IM384" s="2"/>
      <c r="IN384" s="2"/>
      <c r="IO384" s="2"/>
      <c r="IP384" s="2"/>
      <c r="IQ384" s="2"/>
      <c r="IR384" s="2"/>
      <c r="IS384" s="2"/>
      <c r="IT384" s="2"/>
      <c r="IU384" s="2"/>
      <c r="IV384" s="2"/>
    </row>
    <row r="385" spans="1:256" ht="12.75" hidden="1">
      <c r="A385" s="2"/>
      <c r="B385" s="15" t="s">
        <v>186</v>
      </c>
      <c r="C385" s="64" t="s">
        <v>131</v>
      </c>
      <c r="D385" s="64" t="s">
        <v>19</v>
      </c>
      <c r="E385" s="64" t="s">
        <v>317</v>
      </c>
      <c r="F385" s="23" t="s">
        <v>9</v>
      </c>
      <c r="G385" s="23" t="s">
        <v>206</v>
      </c>
      <c r="H385" s="23" t="s">
        <v>106</v>
      </c>
      <c r="I385" s="23"/>
      <c r="J385" s="23" t="s">
        <v>187</v>
      </c>
      <c r="K385" s="24"/>
      <c r="L385" s="24"/>
      <c r="M385" s="24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  <c r="GV385" s="2"/>
      <c r="GW385" s="2"/>
      <c r="GX385" s="2"/>
      <c r="GY385" s="2"/>
      <c r="GZ385" s="2"/>
      <c r="HA385" s="2"/>
      <c r="HB385" s="2"/>
      <c r="HC385" s="2"/>
      <c r="HD385" s="2"/>
      <c r="HE385" s="2"/>
      <c r="HF385" s="2"/>
      <c r="HG385" s="2"/>
      <c r="HH385" s="2"/>
      <c r="HI385" s="2"/>
      <c r="HJ385" s="2"/>
      <c r="HK385" s="2"/>
      <c r="HL385" s="2"/>
      <c r="HM385" s="2"/>
      <c r="HN385" s="2"/>
      <c r="HO385" s="2"/>
      <c r="HP385" s="2"/>
      <c r="HQ385" s="2"/>
      <c r="HR385" s="2"/>
      <c r="HS385" s="2"/>
      <c r="HT385" s="2"/>
      <c r="HU385" s="2"/>
      <c r="HV385" s="2"/>
      <c r="HW385" s="2"/>
      <c r="HX385" s="2"/>
      <c r="HY385" s="2"/>
      <c r="HZ385" s="2"/>
      <c r="IA385" s="2"/>
      <c r="IB385" s="2"/>
      <c r="IC385" s="2"/>
      <c r="ID385" s="2"/>
      <c r="IE385" s="2"/>
      <c r="IF385" s="2"/>
      <c r="IG385" s="2"/>
      <c r="IH385" s="2"/>
      <c r="II385" s="2"/>
      <c r="IJ385" s="2"/>
      <c r="IK385" s="2"/>
      <c r="IL385" s="2"/>
      <c r="IM385" s="2"/>
      <c r="IN385" s="2"/>
      <c r="IO385" s="2"/>
      <c r="IP385" s="2"/>
      <c r="IQ385" s="2"/>
      <c r="IR385" s="2"/>
      <c r="IS385" s="2"/>
      <c r="IT385" s="2"/>
      <c r="IU385" s="2"/>
      <c r="IV385" s="2"/>
    </row>
    <row r="386" spans="1:256" ht="25.5" hidden="1">
      <c r="A386" s="2"/>
      <c r="B386" s="4" t="s">
        <v>151</v>
      </c>
      <c r="C386" s="57" t="s">
        <v>131</v>
      </c>
      <c r="D386" s="57" t="s">
        <v>19</v>
      </c>
      <c r="E386" s="57" t="s">
        <v>317</v>
      </c>
      <c r="F386" s="58" t="s">
        <v>9</v>
      </c>
      <c r="G386" s="58" t="s">
        <v>142</v>
      </c>
      <c r="H386" s="58" t="s">
        <v>68</v>
      </c>
      <c r="I386" s="58" t="s">
        <v>395</v>
      </c>
      <c r="J386" s="58"/>
      <c r="K386" s="59">
        <f aca="true" t="shared" si="65" ref="K386:M387">K387</f>
        <v>0</v>
      </c>
      <c r="L386" s="59">
        <f t="shared" si="65"/>
        <v>0</v>
      </c>
      <c r="M386" s="59">
        <f t="shared" si="65"/>
        <v>0</v>
      </c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  <c r="GV386" s="2"/>
      <c r="GW386" s="2"/>
      <c r="GX386" s="2"/>
      <c r="GY386" s="2"/>
      <c r="GZ386" s="2"/>
      <c r="HA386" s="2"/>
      <c r="HB386" s="2"/>
      <c r="HC386" s="2"/>
      <c r="HD386" s="2"/>
      <c r="HE386" s="2"/>
      <c r="HF386" s="2"/>
      <c r="HG386" s="2"/>
      <c r="HH386" s="2"/>
      <c r="HI386" s="2"/>
      <c r="HJ386" s="2"/>
      <c r="HK386" s="2"/>
      <c r="HL386" s="2"/>
      <c r="HM386" s="2"/>
      <c r="HN386" s="2"/>
      <c r="HO386" s="2"/>
      <c r="HP386" s="2"/>
      <c r="HQ386" s="2"/>
      <c r="HR386" s="2"/>
      <c r="HS386" s="2"/>
      <c r="HT386" s="2"/>
      <c r="HU386" s="2"/>
      <c r="HV386" s="2"/>
      <c r="HW386" s="2"/>
      <c r="HX386" s="2"/>
      <c r="HY386" s="2"/>
      <c r="HZ386" s="2"/>
      <c r="IA386" s="2"/>
      <c r="IB386" s="2"/>
      <c r="IC386" s="2"/>
      <c r="ID386" s="2"/>
      <c r="IE386" s="2"/>
      <c r="IF386" s="2"/>
      <c r="IG386" s="2"/>
      <c r="IH386" s="2"/>
      <c r="II386" s="2"/>
      <c r="IJ386" s="2"/>
      <c r="IK386" s="2"/>
      <c r="IL386" s="2"/>
      <c r="IM386" s="2"/>
      <c r="IN386" s="2"/>
      <c r="IO386" s="2"/>
      <c r="IP386" s="2"/>
      <c r="IQ386" s="2"/>
      <c r="IR386" s="2"/>
      <c r="IS386" s="2"/>
      <c r="IT386" s="2"/>
      <c r="IU386" s="2"/>
      <c r="IV386" s="2"/>
    </row>
    <row r="387" spans="1:256" ht="12.75" hidden="1">
      <c r="A387" s="2"/>
      <c r="B387" s="15" t="s">
        <v>153</v>
      </c>
      <c r="C387" s="64" t="s">
        <v>131</v>
      </c>
      <c r="D387" s="64" t="s">
        <v>19</v>
      </c>
      <c r="E387" s="64" t="s">
        <v>317</v>
      </c>
      <c r="F387" s="23" t="s">
        <v>9</v>
      </c>
      <c r="G387" s="23" t="s">
        <v>142</v>
      </c>
      <c r="H387" s="23" t="s">
        <v>68</v>
      </c>
      <c r="I387" s="23" t="s">
        <v>395</v>
      </c>
      <c r="J387" s="23" t="s">
        <v>147</v>
      </c>
      <c r="K387" s="24">
        <f t="shared" si="65"/>
        <v>0</v>
      </c>
      <c r="L387" s="24">
        <f t="shared" si="65"/>
        <v>0</v>
      </c>
      <c r="M387" s="24">
        <f t="shared" si="65"/>
        <v>0</v>
      </c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  <c r="GV387" s="2"/>
      <c r="GW387" s="2"/>
      <c r="GX387" s="2"/>
      <c r="GY387" s="2"/>
      <c r="GZ387" s="2"/>
      <c r="HA387" s="2"/>
      <c r="HB387" s="2"/>
      <c r="HC387" s="2"/>
      <c r="HD387" s="2"/>
      <c r="HE387" s="2"/>
      <c r="HF387" s="2"/>
      <c r="HG387" s="2"/>
      <c r="HH387" s="2"/>
      <c r="HI387" s="2"/>
      <c r="HJ387" s="2"/>
      <c r="HK387" s="2"/>
      <c r="HL387" s="2"/>
      <c r="HM387" s="2"/>
      <c r="HN387" s="2"/>
      <c r="HO387" s="2"/>
      <c r="HP387" s="2"/>
      <c r="HQ387" s="2"/>
      <c r="HR387" s="2"/>
      <c r="HS387" s="2"/>
      <c r="HT387" s="2"/>
      <c r="HU387" s="2"/>
      <c r="HV387" s="2"/>
      <c r="HW387" s="2"/>
      <c r="HX387" s="2"/>
      <c r="HY387" s="2"/>
      <c r="HZ387" s="2"/>
      <c r="IA387" s="2"/>
      <c r="IB387" s="2"/>
      <c r="IC387" s="2"/>
      <c r="ID387" s="2"/>
      <c r="IE387" s="2"/>
      <c r="IF387" s="2"/>
      <c r="IG387" s="2"/>
      <c r="IH387" s="2"/>
      <c r="II387" s="2"/>
      <c r="IJ387" s="2"/>
      <c r="IK387" s="2"/>
      <c r="IL387" s="2"/>
      <c r="IM387" s="2"/>
      <c r="IN387" s="2"/>
      <c r="IO387" s="2"/>
      <c r="IP387" s="2"/>
      <c r="IQ387" s="2"/>
      <c r="IR387" s="2"/>
      <c r="IS387" s="2"/>
      <c r="IT387" s="2"/>
      <c r="IU387" s="2"/>
      <c r="IV387" s="2"/>
    </row>
    <row r="388" spans="1:256" ht="12.75" hidden="1">
      <c r="A388" s="2"/>
      <c r="B388" s="15" t="s">
        <v>154</v>
      </c>
      <c r="C388" s="64" t="s">
        <v>131</v>
      </c>
      <c r="D388" s="64" t="s">
        <v>19</v>
      </c>
      <c r="E388" s="64" t="s">
        <v>317</v>
      </c>
      <c r="F388" s="23" t="s">
        <v>9</v>
      </c>
      <c r="G388" s="23" t="s">
        <v>142</v>
      </c>
      <c r="H388" s="23" t="s">
        <v>68</v>
      </c>
      <c r="I388" s="23" t="s">
        <v>395</v>
      </c>
      <c r="J388" s="23" t="s">
        <v>149</v>
      </c>
      <c r="K388" s="24"/>
      <c r="L388" s="24"/>
      <c r="M388" s="24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  <c r="GV388" s="2"/>
      <c r="GW388" s="2"/>
      <c r="GX388" s="2"/>
      <c r="GY388" s="2"/>
      <c r="GZ388" s="2"/>
      <c r="HA388" s="2"/>
      <c r="HB388" s="2"/>
      <c r="HC388" s="2"/>
      <c r="HD388" s="2"/>
      <c r="HE388" s="2"/>
      <c r="HF388" s="2"/>
      <c r="HG388" s="2"/>
      <c r="HH388" s="2"/>
      <c r="HI388" s="2"/>
      <c r="HJ388" s="2"/>
      <c r="HK388" s="2"/>
      <c r="HL388" s="2"/>
      <c r="HM388" s="2"/>
      <c r="HN388" s="2"/>
      <c r="HO388" s="2"/>
      <c r="HP388" s="2"/>
      <c r="HQ388" s="2"/>
      <c r="HR388" s="2"/>
      <c r="HS388" s="2"/>
      <c r="HT388" s="2"/>
      <c r="HU388" s="2"/>
      <c r="HV388" s="2"/>
      <c r="HW388" s="2"/>
      <c r="HX388" s="2"/>
      <c r="HY388" s="2"/>
      <c r="HZ388" s="2"/>
      <c r="IA388" s="2"/>
      <c r="IB388" s="2"/>
      <c r="IC388" s="2"/>
      <c r="ID388" s="2"/>
      <c r="IE388" s="2"/>
      <c r="IF388" s="2"/>
      <c r="IG388" s="2"/>
      <c r="IH388" s="2"/>
      <c r="II388" s="2"/>
      <c r="IJ388" s="2"/>
      <c r="IK388" s="2"/>
      <c r="IL388" s="2"/>
      <c r="IM388" s="2"/>
      <c r="IN388" s="2"/>
      <c r="IO388" s="2"/>
      <c r="IP388" s="2"/>
      <c r="IQ388" s="2"/>
      <c r="IR388" s="2"/>
      <c r="IS388" s="2"/>
      <c r="IT388" s="2"/>
      <c r="IU388" s="2"/>
      <c r="IV388" s="2"/>
    </row>
    <row r="389" spans="1:256" ht="12.75" hidden="1">
      <c r="A389" s="2"/>
      <c r="B389" s="1" t="s">
        <v>396</v>
      </c>
      <c r="C389" s="57" t="s">
        <v>131</v>
      </c>
      <c r="D389" s="57" t="s">
        <v>19</v>
      </c>
      <c r="E389" s="57" t="s">
        <v>317</v>
      </c>
      <c r="F389" s="58" t="s">
        <v>9</v>
      </c>
      <c r="G389" s="58"/>
      <c r="H389" s="58"/>
      <c r="I389" s="58"/>
      <c r="J389" s="58"/>
      <c r="K389" s="59">
        <f aca="true" t="shared" si="66" ref="K389:M390">K390</f>
        <v>0</v>
      </c>
      <c r="L389" s="59">
        <f t="shared" si="66"/>
        <v>0</v>
      </c>
      <c r="M389" s="59">
        <f t="shared" si="66"/>
        <v>0</v>
      </c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  <c r="GV389" s="2"/>
      <c r="GW389" s="2"/>
      <c r="GX389" s="2"/>
      <c r="GY389" s="2"/>
      <c r="GZ389" s="2"/>
      <c r="HA389" s="2"/>
      <c r="HB389" s="2"/>
      <c r="HC389" s="2"/>
      <c r="HD389" s="2"/>
      <c r="HE389" s="2"/>
      <c r="HF389" s="2"/>
      <c r="HG389" s="2"/>
      <c r="HH389" s="2"/>
      <c r="HI389" s="2"/>
      <c r="HJ389" s="2"/>
      <c r="HK389" s="2"/>
      <c r="HL389" s="2"/>
      <c r="HM389" s="2"/>
      <c r="HN389" s="2"/>
      <c r="HO389" s="2"/>
      <c r="HP389" s="2"/>
      <c r="HQ389" s="2"/>
      <c r="HR389" s="2"/>
      <c r="HS389" s="2"/>
      <c r="HT389" s="2"/>
      <c r="HU389" s="2"/>
      <c r="HV389" s="2"/>
      <c r="HW389" s="2"/>
      <c r="HX389" s="2"/>
      <c r="HY389" s="2"/>
      <c r="HZ389" s="2"/>
      <c r="IA389" s="2"/>
      <c r="IB389" s="2"/>
      <c r="IC389" s="2"/>
      <c r="ID389" s="2"/>
      <c r="IE389" s="2"/>
      <c r="IF389" s="2"/>
      <c r="IG389" s="2"/>
      <c r="IH389" s="2"/>
      <c r="II389" s="2"/>
      <c r="IJ389" s="2"/>
      <c r="IK389" s="2"/>
      <c r="IL389" s="2"/>
      <c r="IM389" s="2"/>
      <c r="IN389" s="2"/>
      <c r="IO389" s="2"/>
      <c r="IP389" s="2"/>
      <c r="IQ389" s="2"/>
      <c r="IR389" s="2"/>
      <c r="IS389" s="2"/>
      <c r="IT389" s="2"/>
      <c r="IU389" s="2"/>
      <c r="IV389" s="2"/>
    </row>
    <row r="390" spans="1:256" ht="12.75" hidden="1">
      <c r="A390" s="2"/>
      <c r="B390" s="7" t="s">
        <v>153</v>
      </c>
      <c r="C390" s="64" t="s">
        <v>131</v>
      </c>
      <c r="D390" s="64" t="s">
        <v>19</v>
      </c>
      <c r="E390" s="64" t="s">
        <v>317</v>
      </c>
      <c r="F390" s="23" t="s">
        <v>9</v>
      </c>
      <c r="G390" s="23"/>
      <c r="H390" s="23"/>
      <c r="I390" s="23"/>
      <c r="J390" s="23" t="s">
        <v>147</v>
      </c>
      <c r="K390" s="24">
        <f t="shared" si="66"/>
        <v>0</v>
      </c>
      <c r="L390" s="24">
        <f t="shared" si="66"/>
        <v>0</v>
      </c>
      <c r="M390" s="24">
        <f t="shared" si="66"/>
        <v>0</v>
      </c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  <c r="GJ390" s="2"/>
      <c r="GK390" s="2"/>
      <c r="GL390" s="2"/>
      <c r="GM390" s="2"/>
      <c r="GN390" s="2"/>
      <c r="GO390" s="2"/>
      <c r="GP390" s="2"/>
      <c r="GQ390" s="2"/>
      <c r="GR390" s="2"/>
      <c r="GS390" s="2"/>
      <c r="GT390" s="2"/>
      <c r="GU390" s="2"/>
      <c r="GV390" s="2"/>
      <c r="GW390" s="2"/>
      <c r="GX390" s="2"/>
      <c r="GY390" s="2"/>
      <c r="GZ390" s="2"/>
      <c r="HA390" s="2"/>
      <c r="HB390" s="2"/>
      <c r="HC390" s="2"/>
      <c r="HD390" s="2"/>
      <c r="HE390" s="2"/>
      <c r="HF390" s="2"/>
      <c r="HG390" s="2"/>
      <c r="HH390" s="2"/>
      <c r="HI390" s="2"/>
      <c r="HJ390" s="2"/>
      <c r="HK390" s="2"/>
      <c r="HL390" s="2"/>
      <c r="HM390" s="2"/>
      <c r="HN390" s="2"/>
      <c r="HO390" s="2"/>
      <c r="HP390" s="2"/>
      <c r="HQ390" s="2"/>
      <c r="HR390" s="2"/>
      <c r="HS390" s="2"/>
      <c r="HT390" s="2"/>
      <c r="HU390" s="2"/>
      <c r="HV390" s="2"/>
      <c r="HW390" s="2"/>
      <c r="HX390" s="2"/>
      <c r="HY390" s="2"/>
      <c r="HZ390" s="2"/>
      <c r="IA390" s="2"/>
      <c r="IB390" s="2"/>
      <c r="IC390" s="2"/>
      <c r="ID390" s="2"/>
      <c r="IE390" s="2"/>
      <c r="IF390" s="2"/>
      <c r="IG390" s="2"/>
      <c r="IH390" s="2"/>
      <c r="II390" s="2"/>
      <c r="IJ390" s="2"/>
      <c r="IK390" s="2"/>
      <c r="IL390" s="2"/>
      <c r="IM390" s="2"/>
      <c r="IN390" s="2"/>
      <c r="IO390" s="2"/>
      <c r="IP390" s="2"/>
      <c r="IQ390" s="2"/>
      <c r="IR390" s="2"/>
      <c r="IS390" s="2"/>
      <c r="IT390" s="2"/>
      <c r="IU390" s="2"/>
      <c r="IV390" s="2"/>
    </row>
    <row r="391" spans="1:256" ht="12.75" hidden="1">
      <c r="A391" s="2"/>
      <c r="B391" s="7" t="s">
        <v>20</v>
      </c>
      <c r="C391" s="64" t="s">
        <v>131</v>
      </c>
      <c r="D391" s="64" t="s">
        <v>19</v>
      </c>
      <c r="E391" s="64" t="s">
        <v>317</v>
      </c>
      <c r="F391" s="23" t="s">
        <v>9</v>
      </c>
      <c r="G391" s="23"/>
      <c r="H391" s="23"/>
      <c r="I391" s="23"/>
      <c r="J391" s="23" t="s">
        <v>174</v>
      </c>
      <c r="K391" s="24"/>
      <c r="L391" s="24"/>
      <c r="M391" s="24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2"/>
      <c r="GR391" s="2"/>
      <c r="GS391" s="2"/>
      <c r="GT391" s="2"/>
      <c r="GU391" s="2"/>
      <c r="GV391" s="2"/>
      <c r="GW391" s="2"/>
      <c r="GX391" s="2"/>
      <c r="GY391" s="2"/>
      <c r="GZ391" s="2"/>
      <c r="HA391" s="2"/>
      <c r="HB391" s="2"/>
      <c r="HC391" s="2"/>
      <c r="HD391" s="2"/>
      <c r="HE391" s="2"/>
      <c r="HF391" s="2"/>
      <c r="HG391" s="2"/>
      <c r="HH391" s="2"/>
      <c r="HI391" s="2"/>
      <c r="HJ391" s="2"/>
      <c r="HK391" s="2"/>
      <c r="HL391" s="2"/>
      <c r="HM391" s="2"/>
      <c r="HN391" s="2"/>
      <c r="HO391" s="2"/>
      <c r="HP391" s="2"/>
      <c r="HQ391" s="2"/>
      <c r="HR391" s="2"/>
      <c r="HS391" s="2"/>
      <c r="HT391" s="2"/>
      <c r="HU391" s="2"/>
      <c r="HV391" s="2"/>
      <c r="HW391" s="2"/>
      <c r="HX391" s="2"/>
      <c r="HY391" s="2"/>
      <c r="HZ391" s="2"/>
      <c r="IA391" s="2"/>
      <c r="IB391" s="2"/>
      <c r="IC391" s="2"/>
      <c r="ID391" s="2"/>
      <c r="IE391" s="2"/>
      <c r="IF391" s="2"/>
      <c r="IG391" s="2"/>
      <c r="IH391" s="2"/>
      <c r="II391" s="2"/>
      <c r="IJ391" s="2"/>
      <c r="IK391" s="2"/>
      <c r="IL391" s="2"/>
      <c r="IM391" s="2"/>
      <c r="IN391" s="2"/>
      <c r="IO391" s="2"/>
      <c r="IP391" s="2"/>
      <c r="IQ391" s="2"/>
      <c r="IR391" s="2"/>
      <c r="IS391" s="2"/>
      <c r="IT391" s="2"/>
      <c r="IU391" s="2"/>
      <c r="IV391" s="2"/>
    </row>
    <row r="392" spans="1:256" ht="38.25" hidden="1">
      <c r="A392" s="2"/>
      <c r="B392" s="4" t="s">
        <v>397</v>
      </c>
      <c r="C392" s="57" t="s">
        <v>131</v>
      </c>
      <c r="D392" s="57" t="s">
        <v>19</v>
      </c>
      <c r="E392" s="57" t="s">
        <v>317</v>
      </c>
      <c r="F392" s="58" t="s">
        <v>9</v>
      </c>
      <c r="G392" s="58"/>
      <c r="H392" s="58"/>
      <c r="I392" s="58"/>
      <c r="J392" s="58"/>
      <c r="K392" s="59">
        <f aca="true" t="shared" si="67" ref="K392:M393">K393</f>
        <v>0</v>
      </c>
      <c r="L392" s="59">
        <f t="shared" si="67"/>
        <v>0</v>
      </c>
      <c r="M392" s="59">
        <f t="shared" si="67"/>
        <v>0</v>
      </c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2"/>
      <c r="GR392" s="2"/>
      <c r="GS392" s="2"/>
      <c r="GT392" s="2"/>
      <c r="GU392" s="2"/>
      <c r="GV392" s="2"/>
      <c r="GW392" s="2"/>
      <c r="GX392" s="2"/>
      <c r="GY392" s="2"/>
      <c r="GZ392" s="2"/>
      <c r="HA392" s="2"/>
      <c r="HB392" s="2"/>
      <c r="HC392" s="2"/>
      <c r="HD392" s="2"/>
      <c r="HE392" s="2"/>
      <c r="HF392" s="2"/>
      <c r="HG392" s="2"/>
      <c r="HH392" s="2"/>
      <c r="HI392" s="2"/>
      <c r="HJ392" s="2"/>
      <c r="HK392" s="2"/>
      <c r="HL392" s="2"/>
      <c r="HM392" s="2"/>
      <c r="HN392" s="2"/>
      <c r="HO392" s="2"/>
      <c r="HP392" s="2"/>
      <c r="HQ392" s="2"/>
      <c r="HR392" s="2"/>
      <c r="HS392" s="2"/>
      <c r="HT392" s="2"/>
      <c r="HU392" s="2"/>
      <c r="HV392" s="2"/>
      <c r="HW392" s="2"/>
      <c r="HX392" s="2"/>
      <c r="HY392" s="2"/>
      <c r="HZ392" s="2"/>
      <c r="IA392" s="2"/>
      <c r="IB392" s="2"/>
      <c r="IC392" s="2"/>
      <c r="ID392" s="2"/>
      <c r="IE392" s="2"/>
      <c r="IF392" s="2"/>
      <c r="IG392" s="2"/>
      <c r="IH392" s="2"/>
      <c r="II392" s="2"/>
      <c r="IJ392" s="2"/>
      <c r="IK392" s="2"/>
      <c r="IL392" s="2"/>
      <c r="IM392" s="2"/>
      <c r="IN392" s="2"/>
      <c r="IO392" s="2"/>
      <c r="IP392" s="2"/>
      <c r="IQ392" s="2"/>
      <c r="IR392" s="2"/>
      <c r="IS392" s="2"/>
      <c r="IT392" s="2"/>
      <c r="IU392" s="2"/>
      <c r="IV392" s="2"/>
    </row>
    <row r="393" spans="1:256" ht="12.75" hidden="1">
      <c r="A393" s="2"/>
      <c r="B393" s="15" t="s">
        <v>398</v>
      </c>
      <c r="C393" s="64" t="s">
        <v>131</v>
      </c>
      <c r="D393" s="64" t="s">
        <v>19</v>
      </c>
      <c r="E393" s="64" t="s">
        <v>317</v>
      </c>
      <c r="F393" s="23" t="s">
        <v>9</v>
      </c>
      <c r="G393" s="23"/>
      <c r="H393" s="23"/>
      <c r="I393" s="23"/>
      <c r="J393" s="23" t="s">
        <v>147</v>
      </c>
      <c r="K393" s="24">
        <f t="shared" si="67"/>
        <v>0</v>
      </c>
      <c r="L393" s="24">
        <f t="shared" si="67"/>
        <v>0</v>
      </c>
      <c r="M393" s="24">
        <f t="shared" si="67"/>
        <v>0</v>
      </c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  <c r="GP393" s="2"/>
      <c r="GQ393" s="2"/>
      <c r="GR393" s="2"/>
      <c r="GS393" s="2"/>
      <c r="GT393" s="2"/>
      <c r="GU393" s="2"/>
      <c r="GV393" s="2"/>
      <c r="GW393" s="2"/>
      <c r="GX393" s="2"/>
      <c r="GY393" s="2"/>
      <c r="GZ393" s="2"/>
      <c r="HA393" s="2"/>
      <c r="HB393" s="2"/>
      <c r="HC393" s="2"/>
      <c r="HD393" s="2"/>
      <c r="HE393" s="2"/>
      <c r="HF393" s="2"/>
      <c r="HG393" s="2"/>
      <c r="HH393" s="2"/>
      <c r="HI393" s="2"/>
      <c r="HJ393" s="2"/>
      <c r="HK393" s="2"/>
      <c r="HL393" s="2"/>
      <c r="HM393" s="2"/>
      <c r="HN393" s="2"/>
      <c r="HO393" s="2"/>
      <c r="HP393" s="2"/>
      <c r="HQ393" s="2"/>
      <c r="HR393" s="2"/>
      <c r="HS393" s="2"/>
      <c r="HT393" s="2"/>
      <c r="HU393" s="2"/>
      <c r="HV393" s="2"/>
      <c r="HW393" s="2"/>
      <c r="HX393" s="2"/>
      <c r="HY393" s="2"/>
      <c r="HZ393" s="2"/>
      <c r="IA393" s="2"/>
      <c r="IB393" s="2"/>
      <c r="IC393" s="2"/>
      <c r="ID393" s="2"/>
      <c r="IE393" s="2"/>
      <c r="IF393" s="2"/>
      <c r="IG393" s="2"/>
      <c r="IH393" s="2"/>
      <c r="II393" s="2"/>
      <c r="IJ393" s="2"/>
      <c r="IK393" s="2"/>
      <c r="IL393" s="2"/>
      <c r="IM393" s="2"/>
      <c r="IN393" s="2"/>
      <c r="IO393" s="2"/>
      <c r="IP393" s="2"/>
      <c r="IQ393" s="2"/>
      <c r="IR393" s="2"/>
      <c r="IS393" s="2"/>
      <c r="IT393" s="2"/>
      <c r="IU393" s="2"/>
      <c r="IV393" s="2"/>
    </row>
    <row r="394" spans="1:256" ht="12.75" hidden="1">
      <c r="A394" s="2"/>
      <c r="B394" s="15" t="s">
        <v>20</v>
      </c>
      <c r="C394" s="64" t="s">
        <v>131</v>
      </c>
      <c r="D394" s="64" t="s">
        <v>19</v>
      </c>
      <c r="E394" s="64" t="s">
        <v>317</v>
      </c>
      <c r="F394" s="23" t="s">
        <v>9</v>
      </c>
      <c r="G394" s="23"/>
      <c r="H394" s="23"/>
      <c r="I394" s="23"/>
      <c r="J394" s="23" t="s">
        <v>174</v>
      </c>
      <c r="K394" s="24"/>
      <c r="L394" s="24"/>
      <c r="M394" s="24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  <c r="GP394" s="2"/>
      <c r="GQ394" s="2"/>
      <c r="GR394" s="2"/>
      <c r="GS394" s="2"/>
      <c r="GT394" s="2"/>
      <c r="GU394" s="2"/>
      <c r="GV394" s="2"/>
      <c r="GW394" s="2"/>
      <c r="GX394" s="2"/>
      <c r="GY394" s="2"/>
      <c r="GZ394" s="2"/>
      <c r="HA394" s="2"/>
      <c r="HB394" s="2"/>
      <c r="HC394" s="2"/>
      <c r="HD394" s="2"/>
      <c r="HE394" s="2"/>
      <c r="HF394" s="2"/>
      <c r="HG394" s="2"/>
      <c r="HH394" s="2"/>
      <c r="HI394" s="2"/>
      <c r="HJ394" s="2"/>
      <c r="HK394" s="2"/>
      <c r="HL394" s="2"/>
      <c r="HM394" s="2"/>
      <c r="HN394" s="2"/>
      <c r="HO394" s="2"/>
      <c r="HP394" s="2"/>
      <c r="HQ394" s="2"/>
      <c r="HR394" s="2"/>
      <c r="HS394" s="2"/>
      <c r="HT394" s="2"/>
      <c r="HU394" s="2"/>
      <c r="HV394" s="2"/>
      <c r="HW394" s="2"/>
      <c r="HX394" s="2"/>
      <c r="HY394" s="2"/>
      <c r="HZ394" s="2"/>
      <c r="IA394" s="2"/>
      <c r="IB394" s="2"/>
      <c r="IC394" s="2"/>
      <c r="ID394" s="2"/>
      <c r="IE394" s="2"/>
      <c r="IF394" s="2"/>
      <c r="IG394" s="2"/>
      <c r="IH394" s="2"/>
      <c r="II394" s="2"/>
      <c r="IJ394" s="2"/>
      <c r="IK394" s="2"/>
      <c r="IL394" s="2"/>
      <c r="IM394" s="2"/>
      <c r="IN394" s="2"/>
      <c r="IO394" s="2"/>
      <c r="IP394" s="2"/>
      <c r="IQ394" s="2"/>
      <c r="IR394" s="2"/>
      <c r="IS394" s="2"/>
      <c r="IT394" s="2"/>
      <c r="IU394" s="2"/>
      <c r="IV394" s="2"/>
    </row>
    <row r="395" spans="1:256" ht="25.5" hidden="1">
      <c r="A395" s="2"/>
      <c r="B395" s="4" t="s">
        <v>399</v>
      </c>
      <c r="C395" s="57" t="s">
        <v>131</v>
      </c>
      <c r="D395" s="57" t="s">
        <v>19</v>
      </c>
      <c r="E395" s="57" t="s">
        <v>317</v>
      </c>
      <c r="F395" s="58" t="s">
        <v>9</v>
      </c>
      <c r="G395" s="23"/>
      <c r="H395" s="23"/>
      <c r="I395" s="58"/>
      <c r="J395" s="58"/>
      <c r="K395" s="59">
        <f aca="true" t="shared" si="68" ref="K395:M396">K396</f>
        <v>0</v>
      </c>
      <c r="L395" s="59">
        <f t="shared" si="68"/>
        <v>0</v>
      </c>
      <c r="M395" s="59">
        <f t="shared" si="68"/>
        <v>0</v>
      </c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  <c r="GU395" s="2"/>
      <c r="GV395" s="2"/>
      <c r="GW395" s="2"/>
      <c r="GX395" s="2"/>
      <c r="GY395" s="2"/>
      <c r="GZ395" s="2"/>
      <c r="HA395" s="2"/>
      <c r="HB395" s="2"/>
      <c r="HC395" s="2"/>
      <c r="HD395" s="2"/>
      <c r="HE395" s="2"/>
      <c r="HF395" s="2"/>
      <c r="HG395" s="2"/>
      <c r="HH395" s="2"/>
      <c r="HI395" s="2"/>
      <c r="HJ395" s="2"/>
      <c r="HK395" s="2"/>
      <c r="HL395" s="2"/>
      <c r="HM395" s="2"/>
      <c r="HN395" s="2"/>
      <c r="HO395" s="2"/>
      <c r="HP395" s="2"/>
      <c r="HQ395" s="2"/>
      <c r="HR395" s="2"/>
      <c r="HS395" s="2"/>
      <c r="HT395" s="2"/>
      <c r="HU395" s="2"/>
      <c r="HV395" s="2"/>
      <c r="HW395" s="2"/>
      <c r="HX395" s="2"/>
      <c r="HY395" s="2"/>
      <c r="HZ395" s="2"/>
      <c r="IA395" s="2"/>
      <c r="IB395" s="2"/>
      <c r="IC395" s="2"/>
      <c r="ID395" s="2"/>
      <c r="IE395" s="2"/>
      <c r="IF395" s="2"/>
      <c r="IG395" s="2"/>
      <c r="IH395" s="2"/>
      <c r="II395" s="2"/>
      <c r="IJ395" s="2"/>
      <c r="IK395" s="2"/>
      <c r="IL395" s="2"/>
      <c r="IM395" s="2"/>
      <c r="IN395" s="2"/>
      <c r="IO395" s="2"/>
      <c r="IP395" s="2"/>
      <c r="IQ395" s="2"/>
      <c r="IR395" s="2"/>
      <c r="IS395" s="2"/>
      <c r="IT395" s="2"/>
      <c r="IU395" s="2"/>
      <c r="IV395" s="2"/>
    </row>
    <row r="396" spans="1:256" ht="12.75" hidden="1">
      <c r="A396" s="2"/>
      <c r="B396" s="15" t="s">
        <v>398</v>
      </c>
      <c r="C396" s="64" t="s">
        <v>131</v>
      </c>
      <c r="D396" s="64" t="s">
        <v>19</v>
      </c>
      <c r="E396" s="64" t="s">
        <v>317</v>
      </c>
      <c r="F396" s="23" t="s">
        <v>9</v>
      </c>
      <c r="G396" s="23"/>
      <c r="H396" s="23"/>
      <c r="I396" s="23"/>
      <c r="J396" s="23" t="s">
        <v>147</v>
      </c>
      <c r="K396" s="24">
        <f t="shared" si="68"/>
        <v>0</v>
      </c>
      <c r="L396" s="24">
        <f t="shared" si="68"/>
        <v>0</v>
      </c>
      <c r="M396" s="24">
        <f t="shared" si="68"/>
        <v>0</v>
      </c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  <c r="GU396" s="2"/>
      <c r="GV396" s="2"/>
      <c r="GW396" s="2"/>
      <c r="GX396" s="2"/>
      <c r="GY396" s="2"/>
      <c r="GZ396" s="2"/>
      <c r="HA396" s="2"/>
      <c r="HB396" s="2"/>
      <c r="HC396" s="2"/>
      <c r="HD396" s="2"/>
      <c r="HE396" s="2"/>
      <c r="HF396" s="2"/>
      <c r="HG396" s="2"/>
      <c r="HH396" s="2"/>
      <c r="HI396" s="2"/>
      <c r="HJ396" s="2"/>
      <c r="HK396" s="2"/>
      <c r="HL396" s="2"/>
      <c r="HM396" s="2"/>
      <c r="HN396" s="2"/>
      <c r="HO396" s="2"/>
      <c r="HP396" s="2"/>
      <c r="HQ396" s="2"/>
      <c r="HR396" s="2"/>
      <c r="HS396" s="2"/>
      <c r="HT396" s="2"/>
      <c r="HU396" s="2"/>
      <c r="HV396" s="2"/>
      <c r="HW396" s="2"/>
      <c r="HX396" s="2"/>
      <c r="HY396" s="2"/>
      <c r="HZ396" s="2"/>
      <c r="IA396" s="2"/>
      <c r="IB396" s="2"/>
      <c r="IC396" s="2"/>
      <c r="ID396" s="2"/>
      <c r="IE396" s="2"/>
      <c r="IF396" s="2"/>
      <c r="IG396" s="2"/>
      <c r="IH396" s="2"/>
      <c r="II396" s="2"/>
      <c r="IJ396" s="2"/>
      <c r="IK396" s="2"/>
      <c r="IL396" s="2"/>
      <c r="IM396" s="2"/>
      <c r="IN396" s="2"/>
      <c r="IO396" s="2"/>
      <c r="IP396" s="2"/>
      <c r="IQ396" s="2"/>
      <c r="IR396" s="2"/>
      <c r="IS396" s="2"/>
      <c r="IT396" s="2"/>
      <c r="IU396" s="2"/>
      <c r="IV396" s="2"/>
    </row>
    <row r="397" spans="1:256" ht="12.75" hidden="1">
      <c r="A397" s="2"/>
      <c r="B397" s="15" t="s">
        <v>20</v>
      </c>
      <c r="C397" s="64" t="s">
        <v>131</v>
      </c>
      <c r="D397" s="64" t="s">
        <v>19</v>
      </c>
      <c r="E397" s="64" t="s">
        <v>317</v>
      </c>
      <c r="F397" s="23" t="s">
        <v>9</v>
      </c>
      <c r="G397" s="23"/>
      <c r="H397" s="23"/>
      <c r="I397" s="23"/>
      <c r="J397" s="23" t="s">
        <v>174</v>
      </c>
      <c r="K397" s="24"/>
      <c r="L397" s="24"/>
      <c r="M397" s="24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2"/>
      <c r="GR397" s="2"/>
      <c r="GS397" s="2"/>
      <c r="GT397" s="2"/>
      <c r="GU397" s="2"/>
      <c r="GV397" s="2"/>
      <c r="GW397" s="2"/>
      <c r="GX397" s="2"/>
      <c r="GY397" s="2"/>
      <c r="GZ397" s="2"/>
      <c r="HA397" s="2"/>
      <c r="HB397" s="2"/>
      <c r="HC397" s="2"/>
      <c r="HD397" s="2"/>
      <c r="HE397" s="2"/>
      <c r="HF397" s="2"/>
      <c r="HG397" s="2"/>
      <c r="HH397" s="2"/>
      <c r="HI397" s="2"/>
      <c r="HJ397" s="2"/>
      <c r="HK397" s="2"/>
      <c r="HL397" s="2"/>
      <c r="HM397" s="2"/>
      <c r="HN397" s="2"/>
      <c r="HO397" s="2"/>
      <c r="HP397" s="2"/>
      <c r="HQ397" s="2"/>
      <c r="HR397" s="2"/>
      <c r="HS397" s="2"/>
      <c r="HT397" s="2"/>
      <c r="HU397" s="2"/>
      <c r="HV397" s="2"/>
      <c r="HW397" s="2"/>
      <c r="HX397" s="2"/>
      <c r="HY397" s="2"/>
      <c r="HZ397" s="2"/>
      <c r="IA397" s="2"/>
      <c r="IB397" s="2"/>
      <c r="IC397" s="2"/>
      <c r="ID397" s="2"/>
      <c r="IE397" s="2"/>
      <c r="IF397" s="2"/>
      <c r="IG397" s="2"/>
      <c r="IH397" s="2"/>
      <c r="II397" s="2"/>
      <c r="IJ397" s="2"/>
      <c r="IK397" s="2"/>
      <c r="IL397" s="2"/>
      <c r="IM397" s="2"/>
      <c r="IN397" s="2"/>
      <c r="IO397" s="2"/>
      <c r="IP397" s="2"/>
      <c r="IQ397" s="2"/>
      <c r="IR397" s="2"/>
      <c r="IS397" s="2"/>
      <c r="IT397" s="2"/>
      <c r="IU397" s="2"/>
      <c r="IV397" s="2"/>
    </row>
    <row r="398" spans="1:256" ht="12.75" hidden="1">
      <c r="A398" s="2"/>
      <c r="B398" s="19" t="s">
        <v>400</v>
      </c>
      <c r="C398" s="57" t="s">
        <v>131</v>
      </c>
      <c r="D398" s="57" t="s">
        <v>19</v>
      </c>
      <c r="E398" s="57" t="s">
        <v>317</v>
      </c>
      <c r="F398" s="58" t="s">
        <v>9</v>
      </c>
      <c r="G398" s="23"/>
      <c r="H398" s="23"/>
      <c r="I398" s="58"/>
      <c r="J398" s="58"/>
      <c r="K398" s="59">
        <f aca="true" t="shared" si="69" ref="K398:M399">K399</f>
        <v>0</v>
      </c>
      <c r="L398" s="59">
        <f t="shared" si="69"/>
        <v>0</v>
      </c>
      <c r="M398" s="59">
        <f t="shared" si="69"/>
        <v>0</v>
      </c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  <c r="GU398" s="2"/>
      <c r="GV398" s="2"/>
      <c r="GW398" s="2"/>
      <c r="GX398" s="2"/>
      <c r="GY398" s="2"/>
      <c r="GZ398" s="2"/>
      <c r="HA398" s="2"/>
      <c r="HB398" s="2"/>
      <c r="HC398" s="2"/>
      <c r="HD398" s="2"/>
      <c r="HE398" s="2"/>
      <c r="HF398" s="2"/>
      <c r="HG398" s="2"/>
      <c r="HH398" s="2"/>
      <c r="HI398" s="2"/>
      <c r="HJ398" s="2"/>
      <c r="HK398" s="2"/>
      <c r="HL398" s="2"/>
      <c r="HM398" s="2"/>
      <c r="HN398" s="2"/>
      <c r="HO398" s="2"/>
      <c r="HP398" s="2"/>
      <c r="HQ398" s="2"/>
      <c r="HR398" s="2"/>
      <c r="HS398" s="2"/>
      <c r="HT398" s="2"/>
      <c r="HU398" s="2"/>
      <c r="HV398" s="2"/>
      <c r="HW398" s="2"/>
      <c r="HX398" s="2"/>
      <c r="HY398" s="2"/>
      <c r="HZ398" s="2"/>
      <c r="IA398" s="2"/>
      <c r="IB398" s="2"/>
      <c r="IC398" s="2"/>
      <c r="ID398" s="2"/>
      <c r="IE398" s="2"/>
      <c r="IF398" s="2"/>
      <c r="IG398" s="2"/>
      <c r="IH398" s="2"/>
      <c r="II398" s="2"/>
      <c r="IJ398" s="2"/>
      <c r="IK398" s="2"/>
      <c r="IL398" s="2"/>
      <c r="IM398" s="2"/>
      <c r="IN398" s="2"/>
      <c r="IO398" s="2"/>
      <c r="IP398" s="2"/>
      <c r="IQ398" s="2"/>
      <c r="IR398" s="2"/>
      <c r="IS398" s="2"/>
      <c r="IT398" s="2"/>
      <c r="IU398" s="2"/>
      <c r="IV398" s="2"/>
    </row>
    <row r="399" spans="1:256" ht="12.75" hidden="1">
      <c r="A399" s="2"/>
      <c r="B399" s="15" t="s">
        <v>398</v>
      </c>
      <c r="C399" s="64" t="s">
        <v>131</v>
      </c>
      <c r="D399" s="64" t="s">
        <v>19</v>
      </c>
      <c r="E399" s="64" t="s">
        <v>317</v>
      </c>
      <c r="F399" s="23" t="s">
        <v>9</v>
      </c>
      <c r="G399" s="23"/>
      <c r="H399" s="23"/>
      <c r="I399" s="23"/>
      <c r="J399" s="23" t="s">
        <v>147</v>
      </c>
      <c r="K399" s="24">
        <f t="shared" si="69"/>
        <v>0</v>
      </c>
      <c r="L399" s="24">
        <f t="shared" si="69"/>
        <v>0</v>
      </c>
      <c r="M399" s="24">
        <f t="shared" si="69"/>
        <v>0</v>
      </c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  <c r="GQ399" s="2"/>
      <c r="GR399" s="2"/>
      <c r="GS399" s="2"/>
      <c r="GT399" s="2"/>
      <c r="GU399" s="2"/>
      <c r="GV399" s="2"/>
      <c r="GW399" s="2"/>
      <c r="GX399" s="2"/>
      <c r="GY399" s="2"/>
      <c r="GZ399" s="2"/>
      <c r="HA399" s="2"/>
      <c r="HB399" s="2"/>
      <c r="HC399" s="2"/>
      <c r="HD399" s="2"/>
      <c r="HE399" s="2"/>
      <c r="HF399" s="2"/>
      <c r="HG399" s="2"/>
      <c r="HH399" s="2"/>
      <c r="HI399" s="2"/>
      <c r="HJ399" s="2"/>
      <c r="HK399" s="2"/>
      <c r="HL399" s="2"/>
      <c r="HM399" s="2"/>
      <c r="HN399" s="2"/>
      <c r="HO399" s="2"/>
      <c r="HP399" s="2"/>
      <c r="HQ399" s="2"/>
      <c r="HR399" s="2"/>
      <c r="HS399" s="2"/>
      <c r="HT399" s="2"/>
      <c r="HU399" s="2"/>
      <c r="HV399" s="2"/>
      <c r="HW399" s="2"/>
      <c r="HX399" s="2"/>
      <c r="HY399" s="2"/>
      <c r="HZ399" s="2"/>
      <c r="IA399" s="2"/>
      <c r="IB399" s="2"/>
      <c r="IC399" s="2"/>
      <c r="ID399" s="2"/>
      <c r="IE399" s="2"/>
      <c r="IF399" s="2"/>
      <c r="IG399" s="2"/>
      <c r="IH399" s="2"/>
      <c r="II399" s="2"/>
      <c r="IJ399" s="2"/>
      <c r="IK399" s="2"/>
      <c r="IL399" s="2"/>
      <c r="IM399" s="2"/>
      <c r="IN399" s="2"/>
      <c r="IO399" s="2"/>
      <c r="IP399" s="2"/>
      <c r="IQ399" s="2"/>
      <c r="IR399" s="2"/>
      <c r="IS399" s="2"/>
      <c r="IT399" s="2"/>
      <c r="IU399" s="2"/>
      <c r="IV399" s="2"/>
    </row>
    <row r="400" spans="1:256" ht="12.75" hidden="1">
      <c r="A400" s="2"/>
      <c r="B400" s="15" t="s">
        <v>20</v>
      </c>
      <c r="C400" s="64" t="s">
        <v>131</v>
      </c>
      <c r="D400" s="64" t="s">
        <v>19</v>
      </c>
      <c r="E400" s="64" t="s">
        <v>317</v>
      </c>
      <c r="F400" s="23" t="s">
        <v>9</v>
      </c>
      <c r="G400" s="23"/>
      <c r="H400" s="23"/>
      <c r="I400" s="23"/>
      <c r="J400" s="23" t="s">
        <v>174</v>
      </c>
      <c r="K400" s="24">
        <v>0</v>
      </c>
      <c r="L400" s="24">
        <v>0</v>
      </c>
      <c r="M400" s="24">
        <v>0</v>
      </c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  <c r="GQ400" s="2"/>
      <c r="GR400" s="2"/>
      <c r="GS400" s="2"/>
      <c r="GT400" s="2"/>
      <c r="GU400" s="2"/>
      <c r="GV400" s="2"/>
      <c r="GW400" s="2"/>
      <c r="GX400" s="2"/>
      <c r="GY400" s="2"/>
      <c r="GZ400" s="2"/>
      <c r="HA400" s="2"/>
      <c r="HB400" s="2"/>
      <c r="HC400" s="2"/>
      <c r="HD400" s="2"/>
      <c r="HE400" s="2"/>
      <c r="HF400" s="2"/>
      <c r="HG400" s="2"/>
      <c r="HH400" s="2"/>
      <c r="HI400" s="2"/>
      <c r="HJ400" s="2"/>
      <c r="HK400" s="2"/>
      <c r="HL400" s="2"/>
      <c r="HM400" s="2"/>
      <c r="HN400" s="2"/>
      <c r="HO400" s="2"/>
      <c r="HP400" s="2"/>
      <c r="HQ400" s="2"/>
      <c r="HR400" s="2"/>
      <c r="HS400" s="2"/>
      <c r="HT400" s="2"/>
      <c r="HU400" s="2"/>
      <c r="HV400" s="2"/>
      <c r="HW400" s="2"/>
      <c r="HX400" s="2"/>
      <c r="HY400" s="2"/>
      <c r="HZ400" s="2"/>
      <c r="IA400" s="2"/>
      <c r="IB400" s="2"/>
      <c r="IC400" s="2"/>
      <c r="ID400" s="2"/>
      <c r="IE400" s="2"/>
      <c r="IF400" s="2"/>
      <c r="IG400" s="2"/>
      <c r="IH400" s="2"/>
      <c r="II400" s="2"/>
      <c r="IJ400" s="2"/>
      <c r="IK400" s="2"/>
      <c r="IL400" s="2"/>
      <c r="IM400" s="2"/>
      <c r="IN400" s="2"/>
      <c r="IO400" s="2"/>
      <c r="IP400" s="2"/>
      <c r="IQ400" s="2"/>
      <c r="IR400" s="2"/>
      <c r="IS400" s="2"/>
      <c r="IT400" s="2"/>
      <c r="IU400" s="2"/>
      <c r="IV400" s="2"/>
    </row>
    <row r="401" spans="1:256" ht="12.75" hidden="1">
      <c r="A401" s="2"/>
      <c r="B401" s="88" t="s">
        <v>400</v>
      </c>
      <c r="C401" s="57" t="s">
        <v>131</v>
      </c>
      <c r="D401" s="57" t="s">
        <v>19</v>
      </c>
      <c r="E401" s="57" t="s">
        <v>317</v>
      </c>
      <c r="F401" s="58" t="s">
        <v>9</v>
      </c>
      <c r="G401" s="58"/>
      <c r="H401" s="58"/>
      <c r="I401" s="58"/>
      <c r="J401" s="58"/>
      <c r="K401" s="59">
        <f aca="true" t="shared" si="70" ref="K401:M402">K402</f>
        <v>0</v>
      </c>
      <c r="L401" s="59">
        <f t="shared" si="70"/>
        <v>0</v>
      </c>
      <c r="M401" s="59">
        <f t="shared" si="70"/>
        <v>0</v>
      </c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  <c r="GQ401" s="2"/>
      <c r="GR401" s="2"/>
      <c r="GS401" s="2"/>
      <c r="GT401" s="2"/>
      <c r="GU401" s="2"/>
      <c r="GV401" s="2"/>
      <c r="GW401" s="2"/>
      <c r="GX401" s="2"/>
      <c r="GY401" s="2"/>
      <c r="GZ401" s="2"/>
      <c r="HA401" s="2"/>
      <c r="HB401" s="2"/>
      <c r="HC401" s="2"/>
      <c r="HD401" s="2"/>
      <c r="HE401" s="2"/>
      <c r="HF401" s="2"/>
      <c r="HG401" s="2"/>
      <c r="HH401" s="2"/>
      <c r="HI401" s="2"/>
      <c r="HJ401" s="2"/>
      <c r="HK401" s="2"/>
      <c r="HL401" s="2"/>
      <c r="HM401" s="2"/>
      <c r="HN401" s="2"/>
      <c r="HO401" s="2"/>
      <c r="HP401" s="2"/>
      <c r="HQ401" s="2"/>
      <c r="HR401" s="2"/>
      <c r="HS401" s="2"/>
      <c r="HT401" s="2"/>
      <c r="HU401" s="2"/>
      <c r="HV401" s="2"/>
      <c r="HW401" s="2"/>
      <c r="HX401" s="2"/>
      <c r="HY401" s="2"/>
      <c r="HZ401" s="2"/>
      <c r="IA401" s="2"/>
      <c r="IB401" s="2"/>
      <c r="IC401" s="2"/>
      <c r="ID401" s="2"/>
      <c r="IE401" s="2"/>
      <c r="IF401" s="2"/>
      <c r="IG401" s="2"/>
      <c r="IH401" s="2"/>
      <c r="II401" s="2"/>
      <c r="IJ401" s="2"/>
      <c r="IK401" s="2"/>
      <c r="IL401" s="2"/>
      <c r="IM401" s="2"/>
      <c r="IN401" s="2"/>
      <c r="IO401" s="2"/>
      <c r="IP401" s="2"/>
      <c r="IQ401" s="2"/>
      <c r="IR401" s="2"/>
      <c r="IS401" s="2"/>
      <c r="IT401" s="2"/>
      <c r="IU401" s="2"/>
      <c r="IV401" s="2"/>
    </row>
    <row r="402" spans="1:256" ht="12.75" hidden="1">
      <c r="A402" s="2"/>
      <c r="B402" s="15" t="s">
        <v>398</v>
      </c>
      <c r="C402" s="64" t="s">
        <v>131</v>
      </c>
      <c r="D402" s="64" t="s">
        <v>19</v>
      </c>
      <c r="E402" s="64" t="s">
        <v>317</v>
      </c>
      <c r="F402" s="23" t="s">
        <v>9</v>
      </c>
      <c r="G402" s="23"/>
      <c r="H402" s="23"/>
      <c r="I402" s="23"/>
      <c r="J402" s="23" t="s">
        <v>147</v>
      </c>
      <c r="K402" s="24">
        <f t="shared" si="70"/>
        <v>0</v>
      </c>
      <c r="L402" s="24">
        <f t="shared" si="70"/>
        <v>0</v>
      </c>
      <c r="M402" s="24">
        <f t="shared" si="70"/>
        <v>0</v>
      </c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  <c r="GU402" s="2"/>
      <c r="GV402" s="2"/>
      <c r="GW402" s="2"/>
      <c r="GX402" s="2"/>
      <c r="GY402" s="2"/>
      <c r="GZ402" s="2"/>
      <c r="HA402" s="2"/>
      <c r="HB402" s="2"/>
      <c r="HC402" s="2"/>
      <c r="HD402" s="2"/>
      <c r="HE402" s="2"/>
      <c r="HF402" s="2"/>
      <c r="HG402" s="2"/>
      <c r="HH402" s="2"/>
      <c r="HI402" s="2"/>
      <c r="HJ402" s="2"/>
      <c r="HK402" s="2"/>
      <c r="HL402" s="2"/>
      <c r="HM402" s="2"/>
      <c r="HN402" s="2"/>
      <c r="HO402" s="2"/>
      <c r="HP402" s="2"/>
      <c r="HQ402" s="2"/>
      <c r="HR402" s="2"/>
      <c r="HS402" s="2"/>
      <c r="HT402" s="2"/>
      <c r="HU402" s="2"/>
      <c r="HV402" s="2"/>
      <c r="HW402" s="2"/>
      <c r="HX402" s="2"/>
      <c r="HY402" s="2"/>
      <c r="HZ402" s="2"/>
      <c r="IA402" s="2"/>
      <c r="IB402" s="2"/>
      <c r="IC402" s="2"/>
      <c r="ID402" s="2"/>
      <c r="IE402" s="2"/>
      <c r="IF402" s="2"/>
      <c r="IG402" s="2"/>
      <c r="IH402" s="2"/>
      <c r="II402" s="2"/>
      <c r="IJ402" s="2"/>
      <c r="IK402" s="2"/>
      <c r="IL402" s="2"/>
      <c r="IM402" s="2"/>
      <c r="IN402" s="2"/>
      <c r="IO402" s="2"/>
      <c r="IP402" s="2"/>
      <c r="IQ402" s="2"/>
      <c r="IR402" s="2"/>
      <c r="IS402" s="2"/>
      <c r="IT402" s="2"/>
      <c r="IU402" s="2"/>
      <c r="IV402" s="2"/>
    </row>
    <row r="403" spans="1:256" ht="12.75" hidden="1">
      <c r="A403" s="2"/>
      <c r="B403" s="15" t="s">
        <v>20</v>
      </c>
      <c r="C403" s="64" t="s">
        <v>131</v>
      </c>
      <c r="D403" s="64" t="s">
        <v>19</v>
      </c>
      <c r="E403" s="64" t="s">
        <v>317</v>
      </c>
      <c r="F403" s="23" t="s">
        <v>9</v>
      </c>
      <c r="G403" s="23"/>
      <c r="H403" s="23"/>
      <c r="I403" s="23"/>
      <c r="J403" s="23" t="s">
        <v>174</v>
      </c>
      <c r="K403" s="24">
        <v>0</v>
      </c>
      <c r="L403" s="24">
        <v>0</v>
      </c>
      <c r="M403" s="24">
        <v>0</v>
      </c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  <c r="GP403" s="2"/>
      <c r="GQ403" s="2"/>
      <c r="GR403" s="2"/>
      <c r="GS403" s="2"/>
      <c r="GT403" s="2"/>
      <c r="GU403" s="2"/>
      <c r="GV403" s="2"/>
      <c r="GW403" s="2"/>
      <c r="GX403" s="2"/>
      <c r="GY403" s="2"/>
      <c r="GZ403" s="2"/>
      <c r="HA403" s="2"/>
      <c r="HB403" s="2"/>
      <c r="HC403" s="2"/>
      <c r="HD403" s="2"/>
      <c r="HE403" s="2"/>
      <c r="HF403" s="2"/>
      <c r="HG403" s="2"/>
      <c r="HH403" s="2"/>
      <c r="HI403" s="2"/>
      <c r="HJ403" s="2"/>
      <c r="HK403" s="2"/>
      <c r="HL403" s="2"/>
      <c r="HM403" s="2"/>
      <c r="HN403" s="2"/>
      <c r="HO403" s="2"/>
      <c r="HP403" s="2"/>
      <c r="HQ403" s="2"/>
      <c r="HR403" s="2"/>
      <c r="HS403" s="2"/>
      <c r="HT403" s="2"/>
      <c r="HU403" s="2"/>
      <c r="HV403" s="2"/>
      <c r="HW403" s="2"/>
      <c r="HX403" s="2"/>
      <c r="HY403" s="2"/>
      <c r="HZ403" s="2"/>
      <c r="IA403" s="2"/>
      <c r="IB403" s="2"/>
      <c r="IC403" s="2"/>
      <c r="ID403" s="2"/>
      <c r="IE403" s="2"/>
      <c r="IF403" s="2"/>
      <c r="IG403" s="2"/>
      <c r="IH403" s="2"/>
      <c r="II403" s="2"/>
      <c r="IJ403" s="2"/>
      <c r="IK403" s="2"/>
      <c r="IL403" s="2"/>
      <c r="IM403" s="2"/>
      <c r="IN403" s="2"/>
      <c r="IO403" s="2"/>
      <c r="IP403" s="2"/>
      <c r="IQ403" s="2"/>
      <c r="IR403" s="2"/>
      <c r="IS403" s="2"/>
      <c r="IT403" s="2"/>
      <c r="IU403" s="2"/>
      <c r="IV403" s="2"/>
    </row>
    <row r="404" spans="1:256" ht="52.5" customHeight="1" hidden="1">
      <c r="A404" s="2"/>
      <c r="B404" s="53" t="s">
        <v>401</v>
      </c>
      <c r="C404" s="57" t="s">
        <v>52</v>
      </c>
      <c r="D404" s="57" t="s">
        <v>19</v>
      </c>
      <c r="E404" s="64" t="s">
        <v>317</v>
      </c>
      <c r="F404" s="58"/>
      <c r="G404" s="58"/>
      <c r="H404" s="58"/>
      <c r="I404" s="58"/>
      <c r="J404" s="58"/>
      <c r="K404" s="59">
        <f>K405</f>
        <v>0</v>
      </c>
      <c r="L404" s="59">
        <f>L405</f>
        <v>0</v>
      </c>
      <c r="M404" s="59">
        <f>M405</f>
        <v>0</v>
      </c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  <c r="GP404" s="2"/>
      <c r="GQ404" s="2"/>
      <c r="GR404" s="2"/>
      <c r="GS404" s="2"/>
      <c r="GT404" s="2"/>
      <c r="GU404" s="2"/>
      <c r="GV404" s="2"/>
      <c r="GW404" s="2"/>
      <c r="GX404" s="2"/>
      <c r="GY404" s="2"/>
      <c r="GZ404" s="2"/>
      <c r="HA404" s="2"/>
      <c r="HB404" s="2"/>
      <c r="HC404" s="2"/>
      <c r="HD404" s="2"/>
      <c r="HE404" s="2"/>
      <c r="HF404" s="2"/>
      <c r="HG404" s="2"/>
      <c r="HH404" s="2"/>
      <c r="HI404" s="2"/>
      <c r="HJ404" s="2"/>
      <c r="HK404" s="2"/>
      <c r="HL404" s="2"/>
      <c r="HM404" s="2"/>
      <c r="HN404" s="2"/>
      <c r="HO404" s="2"/>
      <c r="HP404" s="2"/>
      <c r="HQ404" s="2"/>
      <c r="HR404" s="2"/>
      <c r="HS404" s="2"/>
      <c r="HT404" s="2"/>
      <c r="HU404" s="2"/>
      <c r="HV404" s="2"/>
      <c r="HW404" s="2"/>
      <c r="HX404" s="2"/>
      <c r="HY404" s="2"/>
      <c r="HZ404" s="2"/>
      <c r="IA404" s="2"/>
      <c r="IB404" s="2"/>
      <c r="IC404" s="2"/>
      <c r="ID404" s="2"/>
      <c r="IE404" s="2"/>
      <c r="IF404" s="2"/>
      <c r="IG404" s="2"/>
      <c r="IH404" s="2"/>
      <c r="II404" s="2"/>
      <c r="IJ404" s="2"/>
      <c r="IK404" s="2"/>
      <c r="IL404" s="2"/>
      <c r="IM404" s="2"/>
      <c r="IN404" s="2"/>
      <c r="IO404" s="2"/>
      <c r="IP404" s="2"/>
      <c r="IQ404" s="2"/>
      <c r="IR404" s="2"/>
      <c r="IS404" s="2"/>
      <c r="IT404" s="2"/>
      <c r="IU404" s="2"/>
      <c r="IV404" s="2"/>
    </row>
    <row r="405" spans="1:256" ht="38.25" hidden="1">
      <c r="A405" s="2"/>
      <c r="B405" s="4" t="s">
        <v>113</v>
      </c>
      <c r="C405" s="57" t="s">
        <v>52</v>
      </c>
      <c r="D405" s="57" t="s">
        <v>19</v>
      </c>
      <c r="E405" s="64" t="s">
        <v>317</v>
      </c>
      <c r="F405" s="58" t="s">
        <v>1</v>
      </c>
      <c r="G405" s="58"/>
      <c r="H405" s="58"/>
      <c r="I405" s="58"/>
      <c r="J405" s="58"/>
      <c r="K405" s="59">
        <f>K417+K422+K406+K425+K414+K428</f>
        <v>0</v>
      </c>
      <c r="L405" s="59">
        <f>L417+L422+L406+L425+L414+L428</f>
        <v>0</v>
      </c>
      <c r="M405" s="59">
        <f>M417+M422+M406+M425+M414+M428</f>
        <v>0</v>
      </c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  <c r="GP405" s="2"/>
      <c r="GQ405" s="2"/>
      <c r="GR405" s="2"/>
      <c r="GS405" s="2"/>
      <c r="GT405" s="2"/>
      <c r="GU405" s="2"/>
      <c r="GV405" s="2"/>
      <c r="GW405" s="2"/>
      <c r="GX405" s="2"/>
      <c r="GY405" s="2"/>
      <c r="GZ405" s="2"/>
      <c r="HA405" s="2"/>
      <c r="HB405" s="2"/>
      <c r="HC405" s="2"/>
      <c r="HD405" s="2"/>
      <c r="HE405" s="2"/>
      <c r="HF405" s="2"/>
      <c r="HG405" s="2"/>
      <c r="HH405" s="2"/>
      <c r="HI405" s="2"/>
      <c r="HJ405" s="2"/>
      <c r="HK405" s="2"/>
      <c r="HL405" s="2"/>
      <c r="HM405" s="2"/>
      <c r="HN405" s="2"/>
      <c r="HO405" s="2"/>
      <c r="HP405" s="2"/>
      <c r="HQ405" s="2"/>
      <c r="HR405" s="2"/>
      <c r="HS405" s="2"/>
      <c r="HT405" s="2"/>
      <c r="HU405" s="2"/>
      <c r="HV405" s="2"/>
      <c r="HW405" s="2"/>
      <c r="HX405" s="2"/>
      <c r="HY405" s="2"/>
      <c r="HZ405" s="2"/>
      <c r="IA405" s="2"/>
      <c r="IB405" s="2"/>
      <c r="IC405" s="2"/>
      <c r="ID405" s="2"/>
      <c r="IE405" s="2"/>
      <c r="IF405" s="2"/>
      <c r="IG405" s="2"/>
      <c r="IH405" s="2"/>
      <c r="II405" s="2"/>
      <c r="IJ405" s="2"/>
      <c r="IK405" s="2"/>
      <c r="IL405" s="2"/>
      <c r="IM405" s="2"/>
      <c r="IN405" s="2"/>
      <c r="IO405" s="2"/>
      <c r="IP405" s="2"/>
      <c r="IQ405" s="2"/>
      <c r="IR405" s="2"/>
      <c r="IS405" s="2"/>
      <c r="IT405" s="2"/>
      <c r="IU405" s="2"/>
      <c r="IV405" s="2"/>
    </row>
    <row r="406" spans="1:256" ht="33.75" customHeight="1" hidden="1">
      <c r="A406" s="2"/>
      <c r="B406" s="4" t="s">
        <v>85</v>
      </c>
      <c r="C406" s="57" t="s">
        <v>52</v>
      </c>
      <c r="D406" s="57" t="s">
        <v>19</v>
      </c>
      <c r="E406" s="64" t="s">
        <v>317</v>
      </c>
      <c r="F406" s="58" t="s">
        <v>1</v>
      </c>
      <c r="G406" s="58" t="s">
        <v>34</v>
      </c>
      <c r="H406" s="58" t="s">
        <v>115</v>
      </c>
      <c r="I406" s="58" t="s">
        <v>331</v>
      </c>
      <c r="J406" s="58"/>
      <c r="K406" s="59">
        <f>K407+K409+K411</f>
        <v>0</v>
      </c>
      <c r="L406" s="59">
        <f>L407+L409+L411</f>
        <v>0</v>
      </c>
      <c r="M406" s="59">
        <f>M407+M409+M411</f>
        <v>0</v>
      </c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2"/>
      <c r="GV406" s="2"/>
      <c r="GW406" s="2"/>
      <c r="GX406" s="2"/>
      <c r="GY406" s="2"/>
      <c r="GZ406" s="2"/>
      <c r="HA406" s="2"/>
      <c r="HB406" s="2"/>
      <c r="HC406" s="2"/>
      <c r="HD406" s="2"/>
      <c r="HE406" s="2"/>
      <c r="HF406" s="2"/>
      <c r="HG406" s="2"/>
      <c r="HH406" s="2"/>
      <c r="HI406" s="2"/>
      <c r="HJ406" s="2"/>
      <c r="HK406" s="2"/>
      <c r="HL406" s="2"/>
      <c r="HM406" s="2"/>
      <c r="HN406" s="2"/>
      <c r="HO406" s="2"/>
      <c r="HP406" s="2"/>
      <c r="HQ406" s="2"/>
      <c r="HR406" s="2"/>
      <c r="HS406" s="2"/>
      <c r="HT406" s="2"/>
      <c r="HU406" s="2"/>
      <c r="HV406" s="2"/>
      <c r="HW406" s="2"/>
      <c r="HX406" s="2"/>
      <c r="HY406" s="2"/>
      <c r="HZ406" s="2"/>
      <c r="IA406" s="2"/>
      <c r="IB406" s="2"/>
      <c r="IC406" s="2"/>
      <c r="ID406" s="2"/>
      <c r="IE406" s="2"/>
      <c r="IF406" s="2"/>
      <c r="IG406" s="2"/>
      <c r="IH406" s="2"/>
      <c r="II406" s="2"/>
      <c r="IJ406" s="2"/>
      <c r="IK406" s="2"/>
      <c r="IL406" s="2"/>
      <c r="IM406" s="2"/>
      <c r="IN406" s="2"/>
      <c r="IO406" s="2"/>
      <c r="IP406" s="2"/>
      <c r="IQ406" s="2"/>
      <c r="IR406" s="2"/>
      <c r="IS406" s="2"/>
      <c r="IT406" s="2"/>
      <c r="IU406" s="2"/>
      <c r="IV406" s="2"/>
    </row>
    <row r="407" spans="1:256" ht="54" customHeight="1" hidden="1">
      <c r="A407" s="2"/>
      <c r="B407" s="63" t="s">
        <v>39</v>
      </c>
      <c r="C407" s="64" t="s">
        <v>52</v>
      </c>
      <c r="D407" s="64" t="s">
        <v>19</v>
      </c>
      <c r="E407" s="64" t="s">
        <v>317</v>
      </c>
      <c r="F407" s="23" t="s">
        <v>1</v>
      </c>
      <c r="G407" s="23" t="s">
        <v>34</v>
      </c>
      <c r="H407" s="23" t="s">
        <v>115</v>
      </c>
      <c r="I407" s="23" t="s">
        <v>331</v>
      </c>
      <c r="J407" s="23" t="s">
        <v>17</v>
      </c>
      <c r="K407" s="24">
        <f>K408</f>
        <v>0</v>
      </c>
      <c r="L407" s="24">
        <f>L408</f>
        <v>0</v>
      </c>
      <c r="M407" s="24">
        <f>M408</f>
        <v>0</v>
      </c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  <c r="GQ407" s="2"/>
      <c r="GR407" s="2"/>
      <c r="GS407" s="2"/>
      <c r="GT407" s="2"/>
      <c r="GU407" s="2"/>
      <c r="GV407" s="2"/>
      <c r="GW407" s="2"/>
      <c r="GX407" s="2"/>
      <c r="GY407" s="2"/>
      <c r="GZ407" s="2"/>
      <c r="HA407" s="2"/>
      <c r="HB407" s="2"/>
      <c r="HC407" s="2"/>
      <c r="HD407" s="2"/>
      <c r="HE407" s="2"/>
      <c r="HF407" s="2"/>
      <c r="HG407" s="2"/>
      <c r="HH407" s="2"/>
      <c r="HI407" s="2"/>
      <c r="HJ407" s="2"/>
      <c r="HK407" s="2"/>
      <c r="HL407" s="2"/>
      <c r="HM407" s="2"/>
      <c r="HN407" s="2"/>
      <c r="HO407" s="2"/>
      <c r="HP407" s="2"/>
      <c r="HQ407" s="2"/>
      <c r="HR407" s="2"/>
      <c r="HS407" s="2"/>
      <c r="HT407" s="2"/>
      <c r="HU407" s="2"/>
      <c r="HV407" s="2"/>
      <c r="HW407" s="2"/>
      <c r="HX407" s="2"/>
      <c r="HY407" s="2"/>
      <c r="HZ407" s="2"/>
      <c r="IA407" s="2"/>
      <c r="IB407" s="2"/>
      <c r="IC407" s="2"/>
      <c r="ID407" s="2"/>
      <c r="IE407" s="2"/>
      <c r="IF407" s="2"/>
      <c r="IG407" s="2"/>
      <c r="IH407" s="2"/>
      <c r="II407" s="2"/>
      <c r="IJ407" s="2"/>
      <c r="IK407" s="2"/>
      <c r="IL407" s="2"/>
      <c r="IM407" s="2"/>
      <c r="IN407" s="2"/>
      <c r="IO407" s="2"/>
      <c r="IP407" s="2"/>
      <c r="IQ407" s="2"/>
      <c r="IR407" s="2"/>
      <c r="IS407" s="2"/>
      <c r="IT407" s="2"/>
      <c r="IU407" s="2"/>
      <c r="IV407" s="2"/>
    </row>
    <row r="408" spans="1:256" ht="25.5" hidden="1">
      <c r="A408" s="2"/>
      <c r="B408" s="66" t="s">
        <v>40</v>
      </c>
      <c r="C408" s="64" t="s">
        <v>52</v>
      </c>
      <c r="D408" s="64" t="s">
        <v>19</v>
      </c>
      <c r="E408" s="64" t="s">
        <v>317</v>
      </c>
      <c r="F408" s="23" t="s">
        <v>1</v>
      </c>
      <c r="G408" s="23" t="s">
        <v>34</v>
      </c>
      <c r="H408" s="23" t="s">
        <v>115</v>
      </c>
      <c r="I408" s="23" t="s">
        <v>331</v>
      </c>
      <c r="J408" s="23" t="s">
        <v>41</v>
      </c>
      <c r="K408" s="24"/>
      <c r="L408" s="24"/>
      <c r="M408" s="24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  <c r="GI408" s="2"/>
      <c r="GJ408" s="2"/>
      <c r="GK408" s="2"/>
      <c r="GL408" s="2"/>
      <c r="GM408" s="2"/>
      <c r="GN408" s="2"/>
      <c r="GO408" s="2"/>
      <c r="GP408" s="2"/>
      <c r="GQ408" s="2"/>
      <c r="GR408" s="2"/>
      <c r="GS408" s="2"/>
      <c r="GT408" s="2"/>
      <c r="GU408" s="2"/>
      <c r="GV408" s="2"/>
      <c r="GW408" s="2"/>
      <c r="GX408" s="2"/>
      <c r="GY408" s="2"/>
      <c r="GZ408" s="2"/>
      <c r="HA408" s="2"/>
      <c r="HB408" s="2"/>
      <c r="HC408" s="2"/>
      <c r="HD408" s="2"/>
      <c r="HE408" s="2"/>
      <c r="HF408" s="2"/>
      <c r="HG408" s="2"/>
      <c r="HH408" s="2"/>
      <c r="HI408" s="2"/>
      <c r="HJ408" s="2"/>
      <c r="HK408" s="2"/>
      <c r="HL408" s="2"/>
      <c r="HM408" s="2"/>
      <c r="HN408" s="2"/>
      <c r="HO408" s="2"/>
      <c r="HP408" s="2"/>
      <c r="HQ408" s="2"/>
      <c r="HR408" s="2"/>
      <c r="HS408" s="2"/>
      <c r="HT408" s="2"/>
      <c r="HU408" s="2"/>
      <c r="HV408" s="2"/>
      <c r="HW408" s="2"/>
      <c r="HX408" s="2"/>
      <c r="HY408" s="2"/>
      <c r="HZ408" s="2"/>
      <c r="IA408" s="2"/>
      <c r="IB408" s="2"/>
      <c r="IC408" s="2"/>
      <c r="ID408" s="2"/>
      <c r="IE408" s="2"/>
      <c r="IF408" s="2"/>
      <c r="IG408" s="2"/>
      <c r="IH408" s="2"/>
      <c r="II408" s="2"/>
      <c r="IJ408" s="2"/>
      <c r="IK408" s="2"/>
      <c r="IL408" s="2"/>
      <c r="IM408" s="2"/>
      <c r="IN408" s="2"/>
      <c r="IO408" s="2"/>
      <c r="IP408" s="2"/>
      <c r="IQ408" s="2"/>
      <c r="IR408" s="2"/>
      <c r="IS408" s="2"/>
      <c r="IT408" s="2"/>
      <c r="IU408" s="2"/>
      <c r="IV408" s="2"/>
    </row>
    <row r="409" spans="1:256" ht="25.5" hidden="1">
      <c r="A409" s="2"/>
      <c r="B409" s="66" t="s">
        <v>42</v>
      </c>
      <c r="C409" s="64" t="s">
        <v>52</v>
      </c>
      <c r="D409" s="64" t="s">
        <v>19</v>
      </c>
      <c r="E409" s="64" t="s">
        <v>317</v>
      </c>
      <c r="F409" s="23" t="s">
        <v>1</v>
      </c>
      <c r="G409" s="23" t="s">
        <v>34</v>
      </c>
      <c r="H409" s="23" t="s">
        <v>115</v>
      </c>
      <c r="I409" s="23" t="s">
        <v>331</v>
      </c>
      <c r="J409" s="23" t="s">
        <v>43</v>
      </c>
      <c r="K409" s="24">
        <f>K410</f>
        <v>0</v>
      </c>
      <c r="L409" s="24">
        <f>L410</f>
        <v>0</v>
      </c>
      <c r="M409" s="24">
        <f>M410</f>
        <v>0</v>
      </c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  <c r="GF409" s="2"/>
      <c r="GG409" s="2"/>
      <c r="GH409" s="2"/>
      <c r="GI409" s="2"/>
      <c r="GJ409" s="2"/>
      <c r="GK409" s="2"/>
      <c r="GL409" s="2"/>
      <c r="GM409" s="2"/>
      <c r="GN409" s="2"/>
      <c r="GO409" s="2"/>
      <c r="GP409" s="2"/>
      <c r="GQ409" s="2"/>
      <c r="GR409" s="2"/>
      <c r="GS409" s="2"/>
      <c r="GT409" s="2"/>
      <c r="GU409" s="2"/>
      <c r="GV409" s="2"/>
      <c r="GW409" s="2"/>
      <c r="GX409" s="2"/>
      <c r="GY409" s="2"/>
      <c r="GZ409" s="2"/>
      <c r="HA409" s="2"/>
      <c r="HB409" s="2"/>
      <c r="HC409" s="2"/>
      <c r="HD409" s="2"/>
      <c r="HE409" s="2"/>
      <c r="HF409" s="2"/>
      <c r="HG409" s="2"/>
      <c r="HH409" s="2"/>
      <c r="HI409" s="2"/>
      <c r="HJ409" s="2"/>
      <c r="HK409" s="2"/>
      <c r="HL409" s="2"/>
      <c r="HM409" s="2"/>
      <c r="HN409" s="2"/>
      <c r="HO409" s="2"/>
      <c r="HP409" s="2"/>
      <c r="HQ409" s="2"/>
      <c r="HR409" s="2"/>
      <c r="HS409" s="2"/>
      <c r="HT409" s="2"/>
      <c r="HU409" s="2"/>
      <c r="HV409" s="2"/>
      <c r="HW409" s="2"/>
      <c r="HX409" s="2"/>
      <c r="HY409" s="2"/>
      <c r="HZ409" s="2"/>
      <c r="IA409" s="2"/>
      <c r="IB409" s="2"/>
      <c r="IC409" s="2"/>
      <c r="ID409" s="2"/>
      <c r="IE409" s="2"/>
      <c r="IF409" s="2"/>
      <c r="IG409" s="2"/>
      <c r="IH409" s="2"/>
      <c r="II409" s="2"/>
      <c r="IJ409" s="2"/>
      <c r="IK409" s="2"/>
      <c r="IL409" s="2"/>
      <c r="IM409" s="2"/>
      <c r="IN409" s="2"/>
      <c r="IO409" s="2"/>
      <c r="IP409" s="2"/>
      <c r="IQ409" s="2"/>
      <c r="IR409" s="2"/>
      <c r="IS409" s="2"/>
      <c r="IT409" s="2"/>
      <c r="IU409" s="2"/>
      <c r="IV409" s="2"/>
    </row>
    <row r="410" spans="1:256" ht="25.5" hidden="1">
      <c r="A410" s="2"/>
      <c r="B410" s="66" t="s">
        <v>44</v>
      </c>
      <c r="C410" s="64" t="s">
        <v>52</v>
      </c>
      <c r="D410" s="64" t="s">
        <v>19</v>
      </c>
      <c r="E410" s="64" t="s">
        <v>317</v>
      </c>
      <c r="F410" s="23" t="s">
        <v>1</v>
      </c>
      <c r="G410" s="23" t="s">
        <v>34</v>
      </c>
      <c r="H410" s="23" t="s">
        <v>115</v>
      </c>
      <c r="I410" s="23" t="s">
        <v>331</v>
      </c>
      <c r="J410" s="23" t="s">
        <v>45</v>
      </c>
      <c r="K410" s="24"/>
      <c r="L410" s="24"/>
      <c r="M410" s="24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  <c r="GP410" s="2"/>
      <c r="GQ410" s="2"/>
      <c r="GR410" s="2"/>
      <c r="GS410" s="2"/>
      <c r="GT410" s="2"/>
      <c r="GU410" s="2"/>
      <c r="GV410" s="2"/>
      <c r="GW410" s="2"/>
      <c r="GX410" s="2"/>
      <c r="GY410" s="2"/>
      <c r="GZ410" s="2"/>
      <c r="HA410" s="2"/>
      <c r="HB410" s="2"/>
      <c r="HC410" s="2"/>
      <c r="HD410" s="2"/>
      <c r="HE410" s="2"/>
      <c r="HF410" s="2"/>
      <c r="HG410" s="2"/>
      <c r="HH410" s="2"/>
      <c r="HI410" s="2"/>
      <c r="HJ410" s="2"/>
      <c r="HK410" s="2"/>
      <c r="HL410" s="2"/>
      <c r="HM410" s="2"/>
      <c r="HN410" s="2"/>
      <c r="HO410" s="2"/>
      <c r="HP410" s="2"/>
      <c r="HQ410" s="2"/>
      <c r="HR410" s="2"/>
      <c r="HS410" s="2"/>
      <c r="HT410" s="2"/>
      <c r="HU410" s="2"/>
      <c r="HV410" s="2"/>
      <c r="HW410" s="2"/>
      <c r="HX410" s="2"/>
      <c r="HY410" s="2"/>
      <c r="HZ410" s="2"/>
      <c r="IA410" s="2"/>
      <c r="IB410" s="2"/>
      <c r="IC410" s="2"/>
      <c r="ID410" s="2"/>
      <c r="IE410" s="2"/>
      <c r="IF410" s="2"/>
      <c r="IG410" s="2"/>
      <c r="IH410" s="2"/>
      <c r="II410" s="2"/>
      <c r="IJ410" s="2"/>
      <c r="IK410" s="2"/>
      <c r="IL410" s="2"/>
      <c r="IM410" s="2"/>
      <c r="IN410" s="2"/>
      <c r="IO410" s="2"/>
      <c r="IP410" s="2"/>
      <c r="IQ410" s="2"/>
      <c r="IR410" s="2"/>
      <c r="IS410" s="2"/>
      <c r="IT410" s="2"/>
      <c r="IU410" s="2"/>
      <c r="IV410" s="2"/>
    </row>
    <row r="411" spans="1:256" ht="12.75" hidden="1">
      <c r="A411" s="2"/>
      <c r="B411" s="74" t="s">
        <v>91</v>
      </c>
      <c r="C411" s="64" t="s">
        <v>52</v>
      </c>
      <c r="D411" s="64" t="s">
        <v>19</v>
      </c>
      <c r="E411" s="64" t="s">
        <v>317</v>
      </c>
      <c r="F411" s="23" t="s">
        <v>1</v>
      </c>
      <c r="G411" s="23"/>
      <c r="H411" s="23"/>
      <c r="I411" s="23" t="s">
        <v>332</v>
      </c>
      <c r="J411" s="23"/>
      <c r="K411" s="24">
        <f aca="true" t="shared" si="71" ref="K411:M412">K412</f>
        <v>0</v>
      </c>
      <c r="L411" s="24">
        <f t="shared" si="71"/>
        <v>0</v>
      </c>
      <c r="M411" s="24">
        <f t="shared" si="71"/>
        <v>0</v>
      </c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  <c r="GJ411" s="2"/>
      <c r="GK411" s="2"/>
      <c r="GL411" s="2"/>
      <c r="GM411" s="2"/>
      <c r="GN411" s="2"/>
      <c r="GO411" s="2"/>
      <c r="GP411" s="2"/>
      <c r="GQ411" s="2"/>
      <c r="GR411" s="2"/>
      <c r="GS411" s="2"/>
      <c r="GT411" s="2"/>
      <c r="GU411" s="2"/>
      <c r="GV411" s="2"/>
      <c r="GW411" s="2"/>
      <c r="GX411" s="2"/>
      <c r="GY411" s="2"/>
      <c r="GZ411" s="2"/>
      <c r="HA411" s="2"/>
      <c r="HB411" s="2"/>
      <c r="HC411" s="2"/>
      <c r="HD411" s="2"/>
      <c r="HE411" s="2"/>
      <c r="HF411" s="2"/>
      <c r="HG411" s="2"/>
      <c r="HH411" s="2"/>
      <c r="HI411" s="2"/>
      <c r="HJ411" s="2"/>
      <c r="HK411" s="2"/>
      <c r="HL411" s="2"/>
      <c r="HM411" s="2"/>
      <c r="HN411" s="2"/>
      <c r="HO411" s="2"/>
      <c r="HP411" s="2"/>
      <c r="HQ411" s="2"/>
      <c r="HR411" s="2"/>
      <c r="HS411" s="2"/>
      <c r="HT411" s="2"/>
      <c r="HU411" s="2"/>
      <c r="HV411" s="2"/>
      <c r="HW411" s="2"/>
      <c r="HX411" s="2"/>
      <c r="HY411" s="2"/>
      <c r="HZ411" s="2"/>
      <c r="IA411" s="2"/>
      <c r="IB411" s="2"/>
      <c r="IC411" s="2"/>
      <c r="ID411" s="2"/>
      <c r="IE411" s="2"/>
      <c r="IF411" s="2"/>
      <c r="IG411" s="2"/>
      <c r="IH411" s="2"/>
      <c r="II411" s="2"/>
      <c r="IJ411" s="2"/>
      <c r="IK411" s="2"/>
      <c r="IL411" s="2"/>
      <c r="IM411" s="2"/>
      <c r="IN411" s="2"/>
      <c r="IO411" s="2"/>
      <c r="IP411" s="2"/>
      <c r="IQ411" s="2"/>
      <c r="IR411" s="2"/>
      <c r="IS411" s="2"/>
      <c r="IT411" s="2"/>
      <c r="IU411" s="2"/>
      <c r="IV411" s="2"/>
    </row>
    <row r="412" spans="1:256" ht="12.75" hidden="1">
      <c r="A412" s="2"/>
      <c r="B412" s="15" t="s">
        <v>63</v>
      </c>
      <c r="C412" s="64" t="s">
        <v>52</v>
      </c>
      <c r="D412" s="64" t="s">
        <v>19</v>
      </c>
      <c r="E412" s="64" t="s">
        <v>317</v>
      </c>
      <c r="F412" s="23" t="s">
        <v>1</v>
      </c>
      <c r="G412" s="23" t="s">
        <v>34</v>
      </c>
      <c r="H412" s="23" t="s">
        <v>115</v>
      </c>
      <c r="I412" s="23" t="s">
        <v>332</v>
      </c>
      <c r="J412" s="23" t="s">
        <v>47</v>
      </c>
      <c r="K412" s="24">
        <f t="shared" si="71"/>
        <v>0</v>
      </c>
      <c r="L412" s="24">
        <f t="shared" si="71"/>
        <v>0</v>
      </c>
      <c r="M412" s="24">
        <f t="shared" si="71"/>
        <v>0</v>
      </c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  <c r="GE412" s="2"/>
      <c r="GF412" s="2"/>
      <c r="GG412" s="2"/>
      <c r="GH412" s="2"/>
      <c r="GI412" s="2"/>
      <c r="GJ412" s="2"/>
      <c r="GK412" s="2"/>
      <c r="GL412" s="2"/>
      <c r="GM412" s="2"/>
      <c r="GN412" s="2"/>
      <c r="GO412" s="2"/>
      <c r="GP412" s="2"/>
      <c r="GQ412" s="2"/>
      <c r="GR412" s="2"/>
      <c r="GS412" s="2"/>
      <c r="GT412" s="2"/>
      <c r="GU412" s="2"/>
      <c r="GV412" s="2"/>
      <c r="GW412" s="2"/>
      <c r="GX412" s="2"/>
      <c r="GY412" s="2"/>
      <c r="GZ412" s="2"/>
      <c r="HA412" s="2"/>
      <c r="HB412" s="2"/>
      <c r="HC412" s="2"/>
      <c r="HD412" s="2"/>
      <c r="HE412" s="2"/>
      <c r="HF412" s="2"/>
      <c r="HG412" s="2"/>
      <c r="HH412" s="2"/>
      <c r="HI412" s="2"/>
      <c r="HJ412" s="2"/>
      <c r="HK412" s="2"/>
      <c r="HL412" s="2"/>
      <c r="HM412" s="2"/>
      <c r="HN412" s="2"/>
      <c r="HO412" s="2"/>
      <c r="HP412" s="2"/>
      <c r="HQ412" s="2"/>
      <c r="HR412" s="2"/>
      <c r="HS412" s="2"/>
      <c r="HT412" s="2"/>
      <c r="HU412" s="2"/>
      <c r="HV412" s="2"/>
      <c r="HW412" s="2"/>
      <c r="HX412" s="2"/>
      <c r="HY412" s="2"/>
      <c r="HZ412" s="2"/>
      <c r="IA412" s="2"/>
      <c r="IB412" s="2"/>
      <c r="IC412" s="2"/>
      <c r="ID412" s="2"/>
      <c r="IE412" s="2"/>
      <c r="IF412" s="2"/>
      <c r="IG412" s="2"/>
      <c r="IH412" s="2"/>
      <c r="II412" s="2"/>
      <c r="IJ412" s="2"/>
      <c r="IK412" s="2"/>
      <c r="IL412" s="2"/>
      <c r="IM412" s="2"/>
      <c r="IN412" s="2"/>
      <c r="IO412" s="2"/>
      <c r="IP412" s="2"/>
      <c r="IQ412" s="2"/>
      <c r="IR412" s="2"/>
      <c r="IS412" s="2"/>
      <c r="IT412" s="2"/>
      <c r="IU412" s="2"/>
      <c r="IV412" s="2"/>
    </row>
    <row r="413" spans="1:256" ht="12.75" hidden="1">
      <c r="A413" s="2"/>
      <c r="B413" s="15" t="s">
        <v>48</v>
      </c>
      <c r="C413" s="64" t="s">
        <v>52</v>
      </c>
      <c r="D413" s="64" t="s">
        <v>19</v>
      </c>
      <c r="E413" s="64" t="s">
        <v>317</v>
      </c>
      <c r="F413" s="23" t="s">
        <v>1</v>
      </c>
      <c r="G413" s="23" t="s">
        <v>34</v>
      </c>
      <c r="H413" s="23" t="s">
        <v>115</v>
      </c>
      <c r="I413" s="23" t="s">
        <v>332</v>
      </c>
      <c r="J413" s="23" t="s">
        <v>49</v>
      </c>
      <c r="K413" s="24"/>
      <c r="L413" s="24"/>
      <c r="M413" s="24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  <c r="GF413" s="2"/>
      <c r="GG413" s="2"/>
      <c r="GH413" s="2"/>
      <c r="GI413" s="2"/>
      <c r="GJ413" s="2"/>
      <c r="GK413" s="2"/>
      <c r="GL413" s="2"/>
      <c r="GM413" s="2"/>
      <c r="GN413" s="2"/>
      <c r="GO413" s="2"/>
      <c r="GP413" s="2"/>
      <c r="GQ413" s="2"/>
      <c r="GR413" s="2"/>
      <c r="GS413" s="2"/>
      <c r="GT413" s="2"/>
      <c r="GU413" s="2"/>
      <c r="GV413" s="2"/>
      <c r="GW413" s="2"/>
      <c r="GX413" s="2"/>
      <c r="GY413" s="2"/>
      <c r="GZ413" s="2"/>
      <c r="HA413" s="2"/>
      <c r="HB413" s="2"/>
      <c r="HC413" s="2"/>
      <c r="HD413" s="2"/>
      <c r="HE413" s="2"/>
      <c r="HF413" s="2"/>
      <c r="HG413" s="2"/>
      <c r="HH413" s="2"/>
      <c r="HI413" s="2"/>
      <c r="HJ413" s="2"/>
      <c r="HK413" s="2"/>
      <c r="HL413" s="2"/>
      <c r="HM413" s="2"/>
      <c r="HN413" s="2"/>
      <c r="HO413" s="2"/>
      <c r="HP413" s="2"/>
      <c r="HQ413" s="2"/>
      <c r="HR413" s="2"/>
      <c r="HS413" s="2"/>
      <c r="HT413" s="2"/>
      <c r="HU413" s="2"/>
      <c r="HV413" s="2"/>
      <c r="HW413" s="2"/>
      <c r="HX413" s="2"/>
      <c r="HY413" s="2"/>
      <c r="HZ413" s="2"/>
      <c r="IA413" s="2"/>
      <c r="IB413" s="2"/>
      <c r="IC413" s="2"/>
      <c r="ID413" s="2"/>
      <c r="IE413" s="2"/>
      <c r="IF413" s="2"/>
      <c r="IG413" s="2"/>
      <c r="IH413" s="2"/>
      <c r="II413" s="2"/>
      <c r="IJ413" s="2"/>
      <c r="IK413" s="2"/>
      <c r="IL413" s="2"/>
      <c r="IM413" s="2"/>
      <c r="IN413" s="2"/>
      <c r="IO413" s="2"/>
      <c r="IP413" s="2"/>
      <c r="IQ413" s="2"/>
      <c r="IR413" s="2"/>
      <c r="IS413" s="2"/>
      <c r="IT413" s="2"/>
      <c r="IU413" s="2"/>
      <c r="IV413" s="2"/>
    </row>
    <row r="414" spans="1:256" ht="25.5" hidden="1">
      <c r="A414" s="2"/>
      <c r="B414" s="4" t="s">
        <v>118</v>
      </c>
      <c r="C414" s="57" t="s">
        <v>52</v>
      </c>
      <c r="D414" s="57" t="s">
        <v>19</v>
      </c>
      <c r="E414" s="57" t="s">
        <v>317</v>
      </c>
      <c r="F414" s="58" t="s">
        <v>1</v>
      </c>
      <c r="G414" s="23"/>
      <c r="H414" s="23"/>
      <c r="I414" s="58" t="s">
        <v>333</v>
      </c>
      <c r="J414" s="58"/>
      <c r="K414" s="59">
        <f aca="true" t="shared" si="72" ref="K414:M415">K415</f>
        <v>0</v>
      </c>
      <c r="L414" s="59">
        <f t="shared" si="72"/>
        <v>0</v>
      </c>
      <c r="M414" s="59">
        <f t="shared" si="72"/>
        <v>0</v>
      </c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  <c r="GI414" s="2"/>
      <c r="GJ414" s="2"/>
      <c r="GK414" s="2"/>
      <c r="GL414" s="2"/>
      <c r="GM414" s="2"/>
      <c r="GN414" s="2"/>
      <c r="GO414" s="2"/>
      <c r="GP414" s="2"/>
      <c r="GQ414" s="2"/>
      <c r="GR414" s="2"/>
      <c r="GS414" s="2"/>
      <c r="GT414" s="2"/>
      <c r="GU414" s="2"/>
      <c r="GV414" s="2"/>
      <c r="GW414" s="2"/>
      <c r="GX414" s="2"/>
      <c r="GY414" s="2"/>
      <c r="GZ414" s="2"/>
      <c r="HA414" s="2"/>
      <c r="HB414" s="2"/>
      <c r="HC414" s="2"/>
      <c r="HD414" s="2"/>
      <c r="HE414" s="2"/>
      <c r="HF414" s="2"/>
      <c r="HG414" s="2"/>
      <c r="HH414" s="2"/>
      <c r="HI414" s="2"/>
      <c r="HJ414" s="2"/>
      <c r="HK414" s="2"/>
      <c r="HL414" s="2"/>
      <c r="HM414" s="2"/>
      <c r="HN414" s="2"/>
      <c r="HO414" s="2"/>
      <c r="HP414" s="2"/>
      <c r="HQ414" s="2"/>
      <c r="HR414" s="2"/>
      <c r="HS414" s="2"/>
      <c r="HT414" s="2"/>
      <c r="HU414" s="2"/>
      <c r="HV414" s="2"/>
      <c r="HW414" s="2"/>
      <c r="HX414" s="2"/>
      <c r="HY414" s="2"/>
      <c r="HZ414" s="2"/>
      <c r="IA414" s="2"/>
      <c r="IB414" s="2"/>
      <c r="IC414" s="2"/>
      <c r="ID414" s="2"/>
      <c r="IE414" s="2"/>
      <c r="IF414" s="2"/>
      <c r="IG414" s="2"/>
      <c r="IH414" s="2"/>
      <c r="II414" s="2"/>
      <c r="IJ414" s="2"/>
      <c r="IK414" s="2"/>
      <c r="IL414" s="2"/>
      <c r="IM414" s="2"/>
      <c r="IN414" s="2"/>
      <c r="IO414" s="2"/>
      <c r="IP414" s="2"/>
      <c r="IQ414" s="2"/>
      <c r="IR414" s="2"/>
      <c r="IS414" s="2"/>
      <c r="IT414" s="2"/>
      <c r="IU414" s="2"/>
      <c r="IV414" s="2"/>
    </row>
    <row r="415" spans="1:256" ht="25.5" hidden="1">
      <c r="A415" s="2"/>
      <c r="B415" s="66" t="s">
        <v>42</v>
      </c>
      <c r="C415" s="64" t="s">
        <v>52</v>
      </c>
      <c r="D415" s="64" t="s">
        <v>19</v>
      </c>
      <c r="E415" s="64" t="s">
        <v>317</v>
      </c>
      <c r="F415" s="23" t="s">
        <v>1</v>
      </c>
      <c r="G415" s="23"/>
      <c r="H415" s="23"/>
      <c r="I415" s="23" t="s">
        <v>333</v>
      </c>
      <c r="J415" s="23" t="s">
        <v>43</v>
      </c>
      <c r="K415" s="24">
        <f t="shared" si="72"/>
        <v>0</v>
      </c>
      <c r="L415" s="24">
        <f t="shared" si="72"/>
        <v>0</v>
      </c>
      <c r="M415" s="24">
        <f t="shared" si="72"/>
        <v>0</v>
      </c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  <c r="GF415" s="2"/>
      <c r="GG415" s="2"/>
      <c r="GH415" s="2"/>
      <c r="GI415" s="2"/>
      <c r="GJ415" s="2"/>
      <c r="GK415" s="2"/>
      <c r="GL415" s="2"/>
      <c r="GM415" s="2"/>
      <c r="GN415" s="2"/>
      <c r="GO415" s="2"/>
      <c r="GP415" s="2"/>
      <c r="GQ415" s="2"/>
      <c r="GR415" s="2"/>
      <c r="GS415" s="2"/>
      <c r="GT415" s="2"/>
      <c r="GU415" s="2"/>
      <c r="GV415" s="2"/>
      <c r="GW415" s="2"/>
      <c r="GX415" s="2"/>
      <c r="GY415" s="2"/>
      <c r="GZ415" s="2"/>
      <c r="HA415" s="2"/>
      <c r="HB415" s="2"/>
      <c r="HC415" s="2"/>
      <c r="HD415" s="2"/>
      <c r="HE415" s="2"/>
      <c r="HF415" s="2"/>
      <c r="HG415" s="2"/>
      <c r="HH415" s="2"/>
      <c r="HI415" s="2"/>
      <c r="HJ415" s="2"/>
      <c r="HK415" s="2"/>
      <c r="HL415" s="2"/>
      <c r="HM415" s="2"/>
      <c r="HN415" s="2"/>
      <c r="HO415" s="2"/>
      <c r="HP415" s="2"/>
      <c r="HQ415" s="2"/>
      <c r="HR415" s="2"/>
      <c r="HS415" s="2"/>
      <c r="HT415" s="2"/>
      <c r="HU415" s="2"/>
      <c r="HV415" s="2"/>
      <c r="HW415" s="2"/>
      <c r="HX415" s="2"/>
      <c r="HY415" s="2"/>
      <c r="HZ415" s="2"/>
      <c r="IA415" s="2"/>
      <c r="IB415" s="2"/>
      <c r="IC415" s="2"/>
      <c r="ID415" s="2"/>
      <c r="IE415" s="2"/>
      <c r="IF415" s="2"/>
      <c r="IG415" s="2"/>
      <c r="IH415" s="2"/>
      <c r="II415" s="2"/>
      <c r="IJ415" s="2"/>
      <c r="IK415" s="2"/>
      <c r="IL415" s="2"/>
      <c r="IM415" s="2"/>
      <c r="IN415" s="2"/>
      <c r="IO415" s="2"/>
      <c r="IP415" s="2"/>
      <c r="IQ415" s="2"/>
      <c r="IR415" s="2"/>
      <c r="IS415" s="2"/>
      <c r="IT415" s="2"/>
      <c r="IU415" s="2"/>
      <c r="IV415" s="2"/>
    </row>
    <row r="416" spans="1:256" ht="25.5" hidden="1">
      <c r="A416" s="2"/>
      <c r="B416" s="66" t="s">
        <v>44</v>
      </c>
      <c r="C416" s="64" t="s">
        <v>52</v>
      </c>
      <c r="D416" s="64" t="s">
        <v>19</v>
      </c>
      <c r="E416" s="64" t="s">
        <v>317</v>
      </c>
      <c r="F416" s="23" t="s">
        <v>1</v>
      </c>
      <c r="G416" s="23"/>
      <c r="H416" s="23"/>
      <c r="I416" s="23" t="s">
        <v>333</v>
      </c>
      <c r="J416" s="23" t="s">
        <v>45</v>
      </c>
      <c r="K416" s="24"/>
      <c r="L416" s="24"/>
      <c r="M416" s="24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  <c r="GH416" s="2"/>
      <c r="GI416" s="2"/>
      <c r="GJ416" s="2"/>
      <c r="GK416" s="2"/>
      <c r="GL416" s="2"/>
      <c r="GM416" s="2"/>
      <c r="GN416" s="2"/>
      <c r="GO416" s="2"/>
      <c r="GP416" s="2"/>
      <c r="GQ416" s="2"/>
      <c r="GR416" s="2"/>
      <c r="GS416" s="2"/>
      <c r="GT416" s="2"/>
      <c r="GU416" s="2"/>
      <c r="GV416" s="2"/>
      <c r="GW416" s="2"/>
      <c r="GX416" s="2"/>
      <c r="GY416" s="2"/>
      <c r="GZ416" s="2"/>
      <c r="HA416" s="2"/>
      <c r="HB416" s="2"/>
      <c r="HC416" s="2"/>
      <c r="HD416" s="2"/>
      <c r="HE416" s="2"/>
      <c r="HF416" s="2"/>
      <c r="HG416" s="2"/>
      <c r="HH416" s="2"/>
      <c r="HI416" s="2"/>
      <c r="HJ416" s="2"/>
      <c r="HK416" s="2"/>
      <c r="HL416" s="2"/>
      <c r="HM416" s="2"/>
      <c r="HN416" s="2"/>
      <c r="HO416" s="2"/>
      <c r="HP416" s="2"/>
      <c r="HQ416" s="2"/>
      <c r="HR416" s="2"/>
      <c r="HS416" s="2"/>
      <c r="HT416" s="2"/>
      <c r="HU416" s="2"/>
      <c r="HV416" s="2"/>
      <c r="HW416" s="2"/>
      <c r="HX416" s="2"/>
      <c r="HY416" s="2"/>
      <c r="HZ416" s="2"/>
      <c r="IA416" s="2"/>
      <c r="IB416" s="2"/>
      <c r="IC416" s="2"/>
      <c r="ID416" s="2"/>
      <c r="IE416" s="2"/>
      <c r="IF416" s="2"/>
      <c r="IG416" s="2"/>
      <c r="IH416" s="2"/>
      <c r="II416" s="2"/>
      <c r="IJ416" s="2"/>
      <c r="IK416" s="2"/>
      <c r="IL416" s="2"/>
      <c r="IM416" s="2"/>
      <c r="IN416" s="2"/>
      <c r="IO416" s="2"/>
      <c r="IP416" s="2"/>
      <c r="IQ416" s="2"/>
      <c r="IR416" s="2"/>
      <c r="IS416" s="2"/>
      <c r="IT416" s="2"/>
      <c r="IU416" s="2"/>
      <c r="IV416" s="2"/>
    </row>
    <row r="417" spans="1:256" ht="39" customHeight="1" hidden="1">
      <c r="A417" s="2"/>
      <c r="B417" s="22" t="s">
        <v>120</v>
      </c>
      <c r="C417" s="57" t="s">
        <v>52</v>
      </c>
      <c r="D417" s="57" t="s">
        <v>19</v>
      </c>
      <c r="E417" s="57" t="s">
        <v>317</v>
      </c>
      <c r="F417" s="58" t="s">
        <v>1</v>
      </c>
      <c r="G417" s="58"/>
      <c r="H417" s="58"/>
      <c r="I417" s="58" t="s">
        <v>402</v>
      </c>
      <c r="J417" s="58"/>
      <c r="K417" s="59">
        <f aca="true" t="shared" si="73" ref="K417:M418">K418</f>
        <v>0</v>
      </c>
      <c r="L417" s="59">
        <f t="shared" si="73"/>
        <v>0</v>
      </c>
      <c r="M417" s="59">
        <f t="shared" si="73"/>
        <v>0</v>
      </c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  <c r="GF417" s="2"/>
      <c r="GG417" s="2"/>
      <c r="GH417" s="2"/>
      <c r="GI417" s="2"/>
      <c r="GJ417" s="2"/>
      <c r="GK417" s="2"/>
      <c r="GL417" s="2"/>
      <c r="GM417" s="2"/>
      <c r="GN417" s="2"/>
      <c r="GO417" s="2"/>
      <c r="GP417" s="2"/>
      <c r="GQ417" s="2"/>
      <c r="GR417" s="2"/>
      <c r="GS417" s="2"/>
      <c r="GT417" s="2"/>
      <c r="GU417" s="2"/>
      <c r="GV417" s="2"/>
      <c r="GW417" s="2"/>
      <c r="GX417" s="2"/>
      <c r="GY417" s="2"/>
      <c r="GZ417" s="2"/>
      <c r="HA417" s="2"/>
      <c r="HB417" s="2"/>
      <c r="HC417" s="2"/>
      <c r="HD417" s="2"/>
      <c r="HE417" s="2"/>
      <c r="HF417" s="2"/>
      <c r="HG417" s="2"/>
      <c r="HH417" s="2"/>
      <c r="HI417" s="2"/>
      <c r="HJ417" s="2"/>
      <c r="HK417" s="2"/>
      <c r="HL417" s="2"/>
      <c r="HM417" s="2"/>
      <c r="HN417" s="2"/>
      <c r="HO417" s="2"/>
      <c r="HP417" s="2"/>
      <c r="HQ417" s="2"/>
      <c r="HR417" s="2"/>
      <c r="HS417" s="2"/>
      <c r="HT417" s="2"/>
      <c r="HU417" s="2"/>
      <c r="HV417" s="2"/>
      <c r="HW417" s="2"/>
      <c r="HX417" s="2"/>
      <c r="HY417" s="2"/>
      <c r="HZ417" s="2"/>
      <c r="IA417" s="2"/>
      <c r="IB417" s="2"/>
      <c r="IC417" s="2"/>
      <c r="ID417" s="2"/>
      <c r="IE417" s="2"/>
      <c r="IF417" s="2"/>
      <c r="IG417" s="2"/>
      <c r="IH417" s="2"/>
      <c r="II417" s="2"/>
      <c r="IJ417" s="2"/>
      <c r="IK417" s="2"/>
      <c r="IL417" s="2"/>
      <c r="IM417" s="2"/>
      <c r="IN417" s="2"/>
      <c r="IO417" s="2"/>
      <c r="IP417" s="2"/>
      <c r="IQ417" s="2"/>
      <c r="IR417" s="2"/>
      <c r="IS417" s="2"/>
      <c r="IT417" s="2"/>
      <c r="IU417" s="2"/>
      <c r="IV417" s="2"/>
    </row>
    <row r="418" spans="1:256" ht="25.5" hidden="1">
      <c r="A418" s="2"/>
      <c r="B418" s="66" t="s">
        <v>42</v>
      </c>
      <c r="C418" s="64" t="s">
        <v>52</v>
      </c>
      <c r="D418" s="64" t="s">
        <v>19</v>
      </c>
      <c r="E418" s="64" t="s">
        <v>317</v>
      </c>
      <c r="F418" s="23" t="s">
        <v>1</v>
      </c>
      <c r="G418" s="23"/>
      <c r="H418" s="23"/>
      <c r="I418" s="23" t="s">
        <v>402</v>
      </c>
      <c r="J418" s="23" t="s">
        <v>43</v>
      </c>
      <c r="K418" s="24">
        <f t="shared" si="73"/>
        <v>0</v>
      </c>
      <c r="L418" s="24">
        <f t="shared" si="73"/>
        <v>0</v>
      </c>
      <c r="M418" s="24">
        <f t="shared" si="73"/>
        <v>0</v>
      </c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  <c r="GE418" s="2"/>
      <c r="GF418" s="2"/>
      <c r="GG418" s="2"/>
      <c r="GH418" s="2"/>
      <c r="GI418" s="2"/>
      <c r="GJ418" s="2"/>
      <c r="GK418" s="2"/>
      <c r="GL418" s="2"/>
      <c r="GM418" s="2"/>
      <c r="GN418" s="2"/>
      <c r="GO418" s="2"/>
      <c r="GP418" s="2"/>
      <c r="GQ418" s="2"/>
      <c r="GR418" s="2"/>
      <c r="GS418" s="2"/>
      <c r="GT418" s="2"/>
      <c r="GU418" s="2"/>
      <c r="GV418" s="2"/>
      <c r="GW418" s="2"/>
      <c r="GX418" s="2"/>
      <c r="GY418" s="2"/>
      <c r="GZ418" s="2"/>
      <c r="HA418" s="2"/>
      <c r="HB418" s="2"/>
      <c r="HC418" s="2"/>
      <c r="HD418" s="2"/>
      <c r="HE418" s="2"/>
      <c r="HF418" s="2"/>
      <c r="HG418" s="2"/>
      <c r="HH418" s="2"/>
      <c r="HI418" s="2"/>
      <c r="HJ418" s="2"/>
      <c r="HK418" s="2"/>
      <c r="HL418" s="2"/>
      <c r="HM418" s="2"/>
      <c r="HN418" s="2"/>
      <c r="HO418" s="2"/>
      <c r="HP418" s="2"/>
      <c r="HQ418" s="2"/>
      <c r="HR418" s="2"/>
      <c r="HS418" s="2"/>
      <c r="HT418" s="2"/>
      <c r="HU418" s="2"/>
      <c r="HV418" s="2"/>
      <c r="HW418" s="2"/>
      <c r="HX418" s="2"/>
      <c r="HY418" s="2"/>
      <c r="HZ418" s="2"/>
      <c r="IA418" s="2"/>
      <c r="IB418" s="2"/>
      <c r="IC418" s="2"/>
      <c r="ID418" s="2"/>
      <c r="IE418" s="2"/>
      <c r="IF418" s="2"/>
      <c r="IG418" s="2"/>
      <c r="IH418" s="2"/>
      <c r="II418" s="2"/>
      <c r="IJ418" s="2"/>
      <c r="IK418" s="2"/>
      <c r="IL418" s="2"/>
      <c r="IM418" s="2"/>
      <c r="IN418" s="2"/>
      <c r="IO418" s="2"/>
      <c r="IP418" s="2"/>
      <c r="IQ418" s="2"/>
      <c r="IR418" s="2"/>
      <c r="IS418" s="2"/>
      <c r="IT418" s="2"/>
      <c r="IU418" s="2"/>
      <c r="IV418" s="2"/>
    </row>
    <row r="419" spans="1:256" ht="25.5" hidden="1">
      <c r="A419" s="2"/>
      <c r="B419" s="66" t="s">
        <v>44</v>
      </c>
      <c r="C419" s="64" t="s">
        <v>52</v>
      </c>
      <c r="D419" s="64" t="s">
        <v>19</v>
      </c>
      <c r="E419" s="64" t="s">
        <v>317</v>
      </c>
      <c r="F419" s="23" t="s">
        <v>1</v>
      </c>
      <c r="G419" s="23"/>
      <c r="H419" s="23"/>
      <c r="I419" s="23" t="s">
        <v>402</v>
      </c>
      <c r="J419" s="23" t="s">
        <v>45</v>
      </c>
      <c r="K419" s="24">
        <v>0</v>
      </c>
      <c r="L419" s="24">
        <v>0</v>
      </c>
      <c r="M419" s="24">
        <v>0</v>
      </c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  <c r="GF419" s="2"/>
      <c r="GG419" s="2"/>
      <c r="GH419" s="2"/>
      <c r="GI419" s="2"/>
      <c r="GJ419" s="2"/>
      <c r="GK419" s="2"/>
      <c r="GL419" s="2"/>
      <c r="GM419" s="2"/>
      <c r="GN419" s="2"/>
      <c r="GO419" s="2"/>
      <c r="GP419" s="2"/>
      <c r="GQ419" s="2"/>
      <c r="GR419" s="2"/>
      <c r="GS419" s="2"/>
      <c r="GT419" s="2"/>
      <c r="GU419" s="2"/>
      <c r="GV419" s="2"/>
      <c r="GW419" s="2"/>
      <c r="GX419" s="2"/>
      <c r="GY419" s="2"/>
      <c r="GZ419" s="2"/>
      <c r="HA419" s="2"/>
      <c r="HB419" s="2"/>
      <c r="HC419" s="2"/>
      <c r="HD419" s="2"/>
      <c r="HE419" s="2"/>
      <c r="HF419" s="2"/>
      <c r="HG419" s="2"/>
      <c r="HH419" s="2"/>
      <c r="HI419" s="2"/>
      <c r="HJ419" s="2"/>
      <c r="HK419" s="2"/>
      <c r="HL419" s="2"/>
      <c r="HM419" s="2"/>
      <c r="HN419" s="2"/>
      <c r="HO419" s="2"/>
      <c r="HP419" s="2"/>
      <c r="HQ419" s="2"/>
      <c r="HR419" s="2"/>
      <c r="HS419" s="2"/>
      <c r="HT419" s="2"/>
      <c r="HU419" s="2"/>
      <c r="HV419" s="2"/>
      <c r="HW419" s="2"/>
      <c r="HX419" s="2"/>
      <c r="HY419" s="2"/>
      <c r="HZ419" s="2"/>
      <c r="IA419" s="2"/>
      <c r="IB419" s="2"/>
      <c r="IC419" s="2"/>
      <c r="ID419" s="2"/>
      <c r="IE419" s="2"/>
      <c r="IF419" s="2"/>
      <c r="IG419" s="2"/>
      <c r="IH419" s="2"/>
      <c r="II419" s="2"/>
      <c r="IJ419" s="2"/>
      <c r="IK419" s="2"/>
      <c r="IL419" s="2"/>
      <c r="IM419" s="2"/>
      <c r="IN419" s="2"/>
      <c r="IO419" s="2"/>
      <c r="IP419" s="2"/>
      <c r="IQ419" s="2"/>
      <c r="IR419" s="2"/>
      <c r="IS419" s="2"/>
      <c r="IT419" s="2"/>
      <c r="IU419" s="2"/>
      <c r="IV419" s="2"/>
    </row>
    <row r="420" spans="1:256" ht="12.75" hidden="1">
      <c r="A420" s="2"/>
      <c r="B420" s="15" t="s">
        <v>63</v>
      </c>
      <c r="C420" s="64" t="s">
        <v>52</v>
      </c>
      <c r="D420" s="64" t="s">
        <v>19</v>
      </c>
      <c r="E420" s="64" t="s">
        <v>317</v>
      </c>
      <c r="F420" s="23" t="s">
        <v>1</v>
      </c>
      <c r="G420" s="23"/>
      <c r="H420" s="23"/>
      <c r="I420" s="23" t="s">
        <v>403</v>
      </c>
      <c r="J420" s="23" t="s">
        <v>47</v>
      </c>
      <c r="K420" s="24"/>
      <c r="L420" s="24"/>
      <c r="M420" s="24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  <c r="FX420" s="2"/>
      <c r="FY420" s="2"/>
      <c r="FZ420" s="2"/>
      <c r="GA420" s="2"/>
      <c r="GB420" s="2"/>
      <c r="GC420" s="2"/>
      <c r="GD420" s="2"/>
      <c r="GE420" s="2"/>
      <c r="GF420" s="2"/>
      <c r="GG420" s="2"/>
      <c r="GH420" s="2"/>
      <c r="GI420" s="2"/>
      <c r="GJ420" s="2"/>
      <c r="GK420" s="2"/>
      <c r="GL420" s="2"/>
      <c r="GM420" s="2"/>
      <c r="GN420" s="2"/>
      <c r="GO420" s="2"/>
      <c r="GP420" s="2"/>
      <c r="GQ420" s="2"/>
      <c r="GR420" s="2"/>
      <c r="GS420" s="2"/>
      <c r="GT420" s="2"/>
      <c r="GU420" s="2"/>
      <c r="GV420" s="2"/>
      <c r="GW420" s="2"/>
      <c r="GX420" s="2"/>
      <c r="GY420" s="2"/>
      <c r="GZ420" s="2"/>
      <c r="HA420" s="2"/>
      <c r="HB420" s="2"/>
      <c r="HC420" s="2"/>
      <c r="HD420" s="2"/>
      <c r="HE420" s="2"/>
      <c r="HF420" s="2"/>
      <c r="HG420" s="2"/>
      <c r="HH420" s="2"/>
      <c r="HI420" s="2"/>
      <c r="HJ420" s="2"/>
      <c r="HK420" s="2"/>
      <c r="HL420" s="2"/>
      <c r="HM420" s="2"/>
      <c r="HN420" s="2"/>
      <c r="HO420" s="2"/>
      <c r="HP420" s="2"/>
      <c r="HQ420" s="2"/>
      <c r="HR420" s="2"/>
      <c r="HS420" s="2"/>
      <c r="HT420" s="2"/>
      <c r="HU420" s="2"/>
      <c r="HV420" s="2"/>
      <c r="HW420" s="2"/>
      <c r="HX420" s="2"/>
      <c r="HY420" s="2"/>
      <c r="HZ420" s="2"/>
      <c r="IA420" s="2"/>
      <c r="IB420" s="2"/>
      <c r="IC420" s="2"/>
      <c r="ID420" s="2"/>
      <c r="IE420" s="2"/>
      <c r="IF420" s="2"/>
      <c r="IG420" s="2"/>
      <c r="IH420" s="2"/>
      <c r="II420" s="2"/>
      <c r="IJ420" s="2"/>
      <c r="IK420" s="2"/>
      <c r="IL420" s="2"/>
      <c r="IM420" s="2"/>
      <c r="IN420" s="2"/>
      <c r="IO420" s="2"/>
      <c r="IP420" s="2"/>
      <c r="IQ420" s="2"/>
      <c r="IR420" s="2"/>
      <c r="IS420" s="2"/>
      <c r="IT420" s="2"/>
      <c r="IU420" s="2"/>
      <c r="IV420" s="2"/>
    </row>
    <row r="421" spans="1:256" ht="12.75" hidden="1">
      <c r="A421" s="2"/>
      <c r="B421" s="15" t="s">
        <v>48</v>
      </c>
      <c r="C421" s="64" t="s">
        <v>52</v>
      </c>
      <c r="D421" s="64" t="s">
        <v>19</v>
      </c>
      <c r="E421" s="64" t="s">
        <v>317</v>
      </c>
      <c r="F421" s="23" t="s">
        <v>1</v>
      </c>
      <c r="G421" s="23"/>
      <c r="H421" s="23"/>
      <c r="I421" s="23" t="s">
        <v>403</v>
      </c>
      <c r="J421" s="23" t="s">
        <v>49</v>
      </c>
      <c r="K421" s="24"/>
      <c r="L421" s="24"/>
      <c r="M421" s="24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  <c r="FX421" s="2"/>
      <c r="FY421" s="2"/>
      <c r="FZ421" s="2"/>
      <c r="GA421" s="2"/>
      <c r="GB421" s="2"/>
      <c r="GC421" s="2"/>
      <c r="GD421" s="2"/>
      <c r="GE421" s="2"/>
      <c r="GF421" s="2"/>
      <c r="GG421" s="2"/>
      <c r="GH421" s="2"/>
      <c r="GI421" s="2"/>
      <c r="GJ421" s="2"/>
      <c r="GK421" s="2"/>
      <c r="GL421" s="2"/>
      <c r="GM421" s="2"/>
      <c r="GN421" s="2"/>
      <c r="GO421" s="2"/>
      <c r="GP421" s="2"/>
      <c r="GQ421" s="2"/>
      <c r="GR421" s="2"/>
      <c r="GS421" s="2"/>
      <c r="GT421" s="2"/>
      <c r="GU421" s="2"/>
      <c r="GV421" s="2"/>
      <c r="GW421" s="2"/>
      <c r="GX421" s="2"/>
      <c r="GY421" s="2"/>
      <c r="GZ421" s="2"/>
      <c r="HA421" s="2"/>
      <c r="HB421" s="2"/>
      <c r="HC421" s="2"/>
      <c r="HD421" s="2"/>
      <c r="HE421" s="2"/>
      <c r="HF421" s="2"/>
      <c r="HG421" s="2"/>
      <c r="HH421" s="2"/>
      <c r="HI421" s="2"/>
      <c r="HJ421" s="2"/>
      <c r="HK421" s="2"/>
      <c r="HL421" s="2"/>
      <c r="HM421" s="2"/>
      <c r="HN421" s="2"/>
      <c r="HO421" s="2"/>
      <c r="HP421" s="2"/>
      <c r="HQ421" s="2"/>
      <c r="HR421" s="2"/>
      <c r="HS421" s="2"/>
      <c r="HT421" s="2"/>
      <c r="HU421" s="2"/>
      <c r="HV421" s="2"/>
      <c r="HW421" s="2"/>
      <c r="HX421" s="2"/>
      <c r="HY421" s="2"/>
      <c r="HZ421" s="2"/>
      <c r="IA421" s="2"/>
      <c r="IB421" s="2"/>
      <c r="IC421" s="2"/>
      <c r="ID421" s="2"/>
      <c r="IE421" s="2"/>
      <c r="IF421" s="2"/>
      <c r="IG421" s="2"/>
      <c r="IH421" s="2"/>
      <c r="II421" s="2"/>
      <c r="IJ421" s="2"/>
      <c r="IK421" s="2"/>
      <c r="IL421" s="2"/>
      <c r="IM421" s="2"/>
      <c r="IN421" s="2"/>
      <c r="IO421" s="2"/>
      <c r="IP421" s="2"/>
      <c r="IQ421" s="2"/>
      <c r="IR421" s="2"/>
      <c r="IS421" s="2"/>
      <c r="IT421" s="2"/>
      <c r="IU421" s="2"/>
      <c r="IV421" s="2"/>
    </row>
    <row r="422" spans="1:256" ht="38.25" hidden="1">
      <c r="A422" s="2"/>
      <c r="B422" s="22" t="s">
        <v>404</v>
      </c>
      <c r="C422" s="57" t="s">
        <v>52</v>
      </c>
      <c r="D422" s="57" t="s">
        <v>19</v>
      </c>
      <c r="E422" s="57" t="s">
        <v>317</v>
      </c>
      <c r="F422" s="58" t="s">
        <v>1</v>
      </c>
      <c r="G422" s="58"/>
      <c r="H422" s="58"/>
      <c r="I422" s="58"/>
      <c r="J422" s="58"/>
      <c r="K422" s="59">
        <f aca="true" t="shared" si="74" ref="K422:M423">K423</f>
        <v>0</v>
      </c>
      <c r="L422" s="59">
        <f t="shared" si="74"/>
        <v>0</v>
      </c>
      <c r="M422" s="59">
        <f t="shared" si="74"/>
        <v>0</v>
      </c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  <c r="FS422" s="2"/>
      <c r="FT422" s="2"/>
      <c r="FU422" s="2"/>
      <c r="FV422" s="2"/>
      <c r="FW422" s="2"/>
      <c r="FX422" s="2"/>
      <c r="FY422" s="2"/>
      <c r="FZ422" s="2"/>
      <c r="GA422" s="2"/>
      <c r="GB422" s="2"/>
      <c r="GC422" s="2"/>
      <c r="GD422" s="2"/>
      <c r="GE422" s="2"/>
      <c r="GF422" s="2"/>
      <c r="GG422" s="2"/>
      <c r="GH422" s="2"/>
      <c r="GI422" s="2"/>
      <c r="GJ422" s="2"/>
      <c r="GK422" s="2"/>
      <c r="GL422" s="2"/>
      <c r="GM422" s="2"/>
      <c r="GN422" s="2"/>
      <c r="GO422" s="2"/>
      <c r="GP422" s="2"/>
      <c r="GQ422" s="2"/>
      <c r="GR422" s="2"/>
      <c r="GS422" s="2"/>
      <c r="GT422" s="2"/>
      <c r="GU422" s="2"/>
      <c r="GV422" s="2"/>
      <c r="GW422" s="2"/>
      <c r="GX422" s="2"/>
      <c r="GY422" s="2"/>
      <c r="GZ422" s="2"/>
      <c r="HA422" s="2"/>
      <c r="HB422" s="2"/>
      <c r="HC422" s="2"/>
      <c r="HD422" s="2"/>
      <c r="HE422" s="2"/>
      <c r="HF422" s="2"/>
      <c r="HG422" s="2"/>
      <c r="HH422" s="2"/>
      <c r="HI422" s="2"/>
      <c r="HJ422" s="2"/>
      <c r="HK422" s="2"/>
      <c r="HL422" s="2"/>
      <c r="HM422" s="2"/>
      <c r="HN422" s="2"/>
      <c r="HO422" s="2"/>
      <c r="HP422" s="2"/>
      <c r="HQ422" s="2"/>
      <c r="HR422" s="2"/>
      <c r="HS422" s="2"/>
      <c r="HT422" s="2"/>
      <c r="HU422" s="2"/>
      <c r="HV422" s="2"/>
      <c r="HW422" s="2"/>
      <c r="HX422" s="2"/>
      <c r="HY422" s="2"/>
      <c r="HZ422" s="2"/>
      <c r="IA422" s="2"/>
      <c r="IB422" s="2"/>
      <c r="IC422" s="2"/>
      <c r="ID422" s="2"/>
      <c r="IE422" s="2"/>
      <c r="IF422" s="2"/>
      <c r="IG422" s="2"/>
      <c r="IH422" s="2"/>
      <c r="II422" s="2"/>
      <c r="IJ422" s="2"/>
      <c r="IK422" s="2"/>
      <c r="IL422" s="2"/>
      <c r="IM422" s="2"/>
      <c r="IN422" s="2"/>
      <c r="IO422" s="2"/>
      <c r="IP422" s="2"/>
      <c r="IQ422" s="2"/>
      <c r="IR422" s="2"/>
      <c r="IS422" s="2"/>
      <c r="IT422" s="2"/>
      <c r="IU422" s="2"/>
      <c r="IV422" s="2"/>
    </row>
    <row r="423" spans="1:256" ht="25.5" hidden="1">
      <c r="A423" s="2"/>
      <c r="B423" s="66" t="s">
        <v>42</v>
      </c>
      <c r="C423" s="64" t="s">
        <v>52</v>
      </c>
      <c r="D423" s="64" t="s">
        <v>19</v>
      </c>
      <c r="E423" s="64" t="s">
        <v>317</v>
      </c>
      <c r="F423" s="23" t="s">
        <v>1</v>
      </c>
      <c r="G423" s="23"/>
      <c r="H423" s="23"/>
      <c r="I423" s="23"/>
      <c r="J423" s="23" t="s">
        <v>43</v>
      </c>
      <c r="K423" s="24">
        <f t="shared" si="74"/>
        <v>0</v>
      </c>
      <c r="L423" s="24">
        <f t="shared" si="74"/>
        <v>0</v>
      </c>
      <c r="M423" s="24">
        <f t="shared" si="74"/>
        <v>0</v>
      </c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  <c r="GB423" s="2"/>
      <c r="GC423" s="2"/>
      <c r="GD423" s="2"/>
      <c r="GE423" s="2"/>
      <c r="GF423" s="2"/>
      <c r="GG423" s="2"/>
      <c r="GH423" s="2"/>
      <c r="GI423" s="2"/>
      <c r="GJ423" s="2"/>
      <c r="GK423" s="2"/>
      <c r="GL423" s="2"/>
      <c r="GM423" s="2"/>
      <c r="GN423" s="2"/>
      <c r="GO423" s="2"/>
      <c r="GP423" s="2"/>
      <c r="GQ423" s="2"/>
      <c r="GR423" s="2"/>
      <c r="GS423" s="2"/>
      <c r="GT423" s="2"/>
      <c r="GU423" s="2"/>
      <c r="GV423" s="2"/>
      <c r="GW423" s="2"/>
      <c r="GX423" s="2"/>
      <c r="GY423" s="2"/>
      <c r="GZ423" s="2"/>
      <c r="HA423" s="2"/>
      <c r="HB423" s="2"/>
      <c r="HC423" s="2"/>
      <c r="HD423" s="2"/>
      <c r="HE423" s="2"/>
      <c r="HF423" s="2"/>
      <c r="HG423" s="2"/>
      <c r="HH423" s="2"/>
      <c r="HI423" s="2"/>
      <c r="HJ423" s="2"/>
      <c r="HK423" s="2"/>
      <c r="HL423" s="2"/>
      <c r="HM423" s="2"/>
      <c r="HN423" s="2"/>
      <c r="HO423" s="2"/>
      <c r="HP423" s="2"/>
      <c r="HQ423" s="2"/>
      <c r="HR423" s="2"/>
      <c r="HS423" s="2"/>
      <c r="HT423" s="2"/>
      <c r="HU423" s="2"/>
      <c r="HV423" s="2"/>
      <c r="HW423" s="2"/>
      <c r="HX423" s="2"/>
      <c r="HY423" s="2"/>
      <c r="HZ423" s="2"/>
      <c r="IA423" s="2"/>
      <c r="IB423" s="2"/>
      <c r="IC423" s="2"/>
      <c r="ID423" s="2"/>
      <c r="IE423" s="2"/>
      <c r="IF423" s="2"/>
      <c r="IG423" s="2"/>
      <c r="IH423" s="2"/>
      <c r="II423" s="2"/>
      <c r="IJ423" s="2"/>
      <c r="IK423" s="2"/>
      <c r="IL423" s="2"/>
      <c r="IM423" s="2"/>
      <c r="IN423" s="2"/>
      <c r="IO423" s="2"/>
      <c r="IP423" s="2"/>
      <c r="IQ423" s="2"/>
      <c r="IR423" s="2"/>
      <c r="IS423" s="2"/>
      <c r="IT423" s="2"/>
      <c r="IU423" s="2"/>
      <c r="IV423" s="2"/>
    </row>
    <row r="424" spans="1:256" ht="25.5" hidden="1">
      <c r="A424" s="2"/>
      <c r="B424" s="66" t="s">
        <v>44</v>
      </c>
      <c r="C424" s="64" t="s">
        <v>52</v>
      </c>
      <c r="D424" s="64" t="s">
        <v>19</v>
      </c>
      <c r="E424" s="64" t="s">
        <v>317</v>
      </c>
      <c r="F424" s="23" t="s">
        <v>1</v>
      </c>
      <c r="G424" s="23"/>
      <c r="H424" s="23"/>
      <c r="I424" s="23"/>
      <c r="J424" s="23" t="s">
        <v>45</v>
      </c>
      <c r="K424" s="24">
        <v>0</v>
      </c>
      <c r="L424" s="24">
        <v>0</v>
      </c>
      <c r="M424" s="24">
        <v>0</v>
      </c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/>
      <c r="FX424" s="2"/>
      <c r="FY424" s="2"/>
      <c r="FZ424" s="2"/>
      <c r="GA424" s="2"/>
      <c r="GB424" s="2"/>
      <c r="GC424" s="2"/>
      <c r="GD424" s="2"/>
      <c r="GE424" s="2"/>
      <c r="GF424" s="2"/>
      <c r="GG424" s="2"/>
      <c r="GH424" s="2"/>
      <c r="GI424" s="2"/>
      <c r="GJ424" s="2"/>
      <c r="GK424" s="2"/>
      <c r="GL424" s="2"/>
      <c r="GM424" s="2"/>
      <c r="GN424" s="2"/>
      <c r="GO424" s="2"/>
      <c r="GP424" s="2"/>
      <c r="GQ424" s="2"/>
      <c r="GR424" s="2"/>
      <c r="GS424" s="2"/>
      <c r="GT424" s="2"/>
      <c r="GU424" s="2"/>
      <c r="GV424" s="2"/>
      <c r="GW424" s="2"/>
      <c r="GX424" s="2"/>
      <c r="GY424" s="2"/>
      <c r="GZ424" s="2"/>
      <c r="HA424" s="2"/>
      <c r="HB424" s="2"/>
      <c r="HC424" s="2"/>
      <c r="HD424" s="2"/>
      <c r="HE424" s="2"/>
      <c r="HF424" s="2"/>
      <c r="HG424" s="2"/>
      <c r="HH424" s="2"/>
      <c r="HI424" s="2"/>
      <c r="HJ424" s="2"/>
      <c r="HK424" s="2"/>
      <c r="HL424" s="2"/>
      <c r="HM424" s="2"/>
      <c r="HN424" s="2"/>
      <c r="HO424" s="2"/>
      <c r="HP424" s="2"/>
      <c r="HQ424" s="2"/>
      <c r="HR424" s="2"/>
      <c r="HS424" s="2"/>
      <c r="HT424" s="2"/>
      <c r="HU424" s="2"/>
      <c r="HV424" s="2"/>
      <c r="HW424" s="2"/>
      <c r="HX424" s="2"/>
      <c r="HY424" s="2"/>
      <c r="HZ424" s="2"/>
      <c r="IA424" s="2"/>
      <c r="IB424" s="2"/>
      <c r="IC424" s="2"/>
      <c r="ID424" s="2"/>
      <c r="IE424" s="2"/>
      <c r="IF424" s="2"/>
      <c r="IG424" s="2"/>
      <c r="IH424" s="2"/>
      <c r="II424" s="2"/>
      <c r="IJ424" s="2"/>
      <c r="IK424" s="2"/>
      <c r="IL424" s="2"/>
      <c r="IM424" s="2"/>
      <c r="IN424" s="2"/>
      <c r="IO424" s="2"/>
      <c r="IP424" s="2"/>
      <c r="IQ424" s="2"/>
      <c r="IR424" s="2"/>
      <c r="IS424" s="2"/>
      <c r="IT424" s="2"/>
      <c r="IU424" s="2"/>
      <c r="IV424" s="2"/>
    </row>
    <row r="425" spans="1:256" ht="26.25" customHeight="1" hidden="1">
      <c r="A425" s="2"/>
      <c r="B425" s="22" t="s">
        <v>127</v>
      </c>
      <c r="C425" s="57" t="s">
        <v>52</v>
      </c>
      <c r="D425" s="57" t="s">
        <v>19</v>
      </c>
      <c r="E425" s="57" t="s">
        <v>317</v>
      </c>
      <c r="F425" s="58" t="s">
        <v>1</v>
      </c>
      <c r="G425" s="58"/>
      <c r="H425" s="58"/>
      <c r="I425" s="58" t="s">
        <v>405</v>
      </c>
      <c r="J425" s="58"/>
      <c r="K425" s="59">
        <f aca="true" t="shared" si="75" ref="K425:M426">K426</f>
        <v>0</v>
      </c>
      <c r="L425" s="59">
        <f t="shared" si="75"/>
        <v>0</v>
      </c>
      <c r="M425" s="59">
        <f t="shared" si="75"/>
        <v>0</v>
      </c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  <c r="FQ425" s="2"/>
      <c r="FR425" s="2"/>
      <c r="FS425" s="2"/>
      <c r="FT425" s="2"/>
      <c r="FU425" s="2"/>
      <c r="FV425" s="2"/>
      <c r="FW425" s="2"/>
      <c r="FX425" s="2"/>
      <c r="FY425" s="2"/>
      <c r="FZ425" s="2"/>
      <c r="GA425" s="2"/>
      <c r="GB425" s="2"/>
      <c r="GC425" s="2"/>
      <c r="GD425" s="2"/>
      <c r="GE425" s="2"/>
      <c r="GF425" s="2"/>
      <c r="GG425" s="2"/>
      <c r="GH425" s="2"/>
      <c r="GI425" s="2"/>
      <c r="GJ425" s="2"/>
      <c r="GK425" s="2"/>
      <c r="GL425" s="2"/>
      <c r="GM425" s="2"/>
      <c r="GN425" s="2"/>
      <c r="GO425" s="2"/>
      <c r="GP425" s="2"/>
      <c r="GQ425" s="2"/>
      <c r="GR425" s="2"/>
      <c r="GS425" s="2"/>
      <c r="GT425" s="2"/>
      <c r="GU425" s="2"/>
      <c r="GV425" s="2"/>
      <c r="GW425" s="2"/>
      <c r="GX425" s="2"/>
      <c r="GY425" s="2"/>
      <c r="GZ425" s="2"/>
      <c r="HA425" s="2"/>
      <c r="HB425" s="2"/>
      <c r="HC425" s="2"/>
      <c r="HD425" s="2"/>
      <c r="HE425" s="2"/>
      <c r="HF425" s="2"/>
      <c r="HG425" s="2"/>
      <c r="HH425" s="2"/>
      <c r="HI425" s="2"/>
      <c r="HJ425" s="2"/>
      <c r="HK425" s="2"/>
      <c r="HL425" s="2"/>
      <c r="HM425" s="2"/>
      <c r="HN425" s="2"/>
      <c r="HO425" s="2"/>
      <c r="HP425" s="2"/>
      <c r="HQ425" s="2"/>
      <c r="HR425" s="2"/>
      <c r="HS425" s="2"/>
      <c r="HT425" s="2"/>
      <c r="HU425" s="2"/>
      <c r="HV425" s="2"/>
      <c r="HW425" s="2"/>
      <c r="HX425" s="2"/>
      <c r="HY425" s="2"/>
      <c r="HZ425" s="2"/>
      <c r="IA425" s="2"/>
      <c r="IB425" s="2"/>
      <c r="IC425" s="2"/>
      <c r="ID425" s="2"/>
      <c r="IE425" s="2"/>
      <c r="IF425" s="2"/>
      <c r="IG425" s="2"/>
      <c r="IH425" s="2"/>
      <c r="II425" s="2"/>
      <c r="IJ425" s="2"/>
      <c r="IK425" s="2"/>
      <c r="IL425" s="2"/>
      <c r="IM425" s="2"/>
      <c r="IN425" s="2"/>
      <c r="IO425" s="2"/>
      <c r="IP425" s="2"/>
      <c r="IQ425" s="2"/>
      <c r="IR425" s="2"/>
      <c r="IS425" s="2"/>
      <c r="IT425" s="2"/>
      <c r="IU425" s="2"/>
      <c r="IV425" s="2"/>
    </row>
    <row r="426" spans="1:256" ht="25.5" hidden="1">
      <c r="A426" s="2"/>
      <c r="B426" s="66" t="s">
        <v>42</v>
      </c>
      <c r="C426" s="64" t="s">
        <v>52</v>
      </c>
      <c r="D426" s="64" t="s">
        <v>19</v>
      </c>
      <c r="E426" s="64" t="s">
        <v>317</v>
      </c>
      <c r="F426" s="23" t="s">
        <v>1</v>
      </c>
      <c r="G426" s="23"/>
      <c r="H426" s="23"/>
      <c r="I426" s="23" t="s">
        <v>405</v>
      </c>
      <c r="J426" s="23" t="s">
        <v>43</v>
      </c>
      <c r="K426" s="24">
        <f t="shared" si="75"/>
        <v>0</v>
      </c>
      <c r="L426" s="24">
        <f t="shared" si="75"/>
        <v>0</v>
      </c>
      <c r="M426" s="24">
        <f t="shared" si="75"/>
        <v>0</v>
      </c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  <c r="FX426" s="2"/>
      <c r="FY426" s="2"/>
      <c r="FZ426" s="2"/>
      <c r="GA426" s="2"/>
      <c r="GB426" s="2"/>
      <c r="GC426" s="2"/>
      <c r="GD426" s="2"/>
      <c r="GE426" s="2"/>
      <c r="GF426" s="2"/>
      <c r="GG426" s="2"/>
      <c r="GH426" s="2"/>
      <c r="GI426" s="2"/>
      <c r="GJ426" s="2"/>
      <c r="GK426" s="2"/>
      <c r="GL426" s="2"/>
      <c r="GM426" s="2"/>
      <c r="GN426" s="2"/>
      <c r="GO426" s="2"/>
      <c r="GP426" s="2"/>
      <c r="GQ426" s="2"/>
      <c r="GR426" s="2"/>
      <c r="GS426" s="2"/>
      <c r="GT426" s="2"/>
      <c r="GU426" s="2"/>
      <c r="GV426" s="2"/>
      <c r="GW426" s="2"/>
      <c r="GX426" s="2"/>
      <c r="GY426" s="2"/>
      <c r="GZ426" s="2"/>
      <c r="HA426" s="2"/>
      <c r="HB426" s="2"/>
      <c r="HC426" s="2"/>
      <c r="HD426" s="2"/>
      <c r="HE426" s="2"/>
      <c r="HF426" s="2"/>
      <c r="HG426" s="2"/>
      <c r="HH426" s="2"/>
      <c r="HI426" s="2"/>
      <c r="HJ426" s="2"/>
      <c r="HK426" s="2"/>
      <c r="HL426" s="2"/>
      <c r="HM426" s="2"/>
      <c r="HN426" s="2"/>
      <c r="HO426" s="2"/>
      <c r="HP426" s="2"/>
      <c r="HQ426" s="2"/>
      <c r="HR426" s="2"/>
      <c r="HS426" s="2"/>
      <c r="HT426" s="2"/>
      <c r="HU426" s="2"/>
      <c r="HV426" s="2"/>
      <c r="HW426" s="2"/>
      <c r="HX426" s="2"/>
      <c r="HY426" s="2"/>
      <c r="HZ426" s="2"/>
      <c r="IA426" s="2"/>
      <c r="IB426" s="2"/>
      <c r="IC426" s="2"/>
      <c r="ID426" s="2"/>
      <c r="IE426" s="2"/>
      <c r="IF426" s="2"/>
      <c r="IG426" s="2"/>
      <c r="IH426" s="2"/>
      <c r="II426" s="2"/>
      <c r="IJ426" s="2"/>
      <c r="IK426" s="2"/>
      <c r="IL426" s="2"/>
      <c r="IM426" s="2"/>
      <c r="IN426" s="2"/>
      <c r="IO426" s="2"/>
      <c r="IP426" s="2"/>
      <c r="IQ426" s="2"/>
      <c r="IR426" s="2"/>
      <c r="IS426" s="2"/>
      <c r="IT426" s="2"/>
      <c r="IU426" s="2"/>
      <c r="IV426" s="2"/>
    </row>
    <row r="427" spans="1:256" ht="25.5" hidden="1">
      <c r="A427" s="2"/>
      <c r="B427" s="66" t="s">
        <v>44</v>
      </c>
      <c r="C427" s="64" t="s">
        <v>52</v>
      </c>
      <c r="D427" s="64" t="s">
        <v>19</v>
      </c>
      <c r="E427" s="64" t="s">
        <v>317</v>
      </c>
      <c r="F427" s="23" t="s">
        <v>1</v>
      </c>
      <c r="G427" s="23"/>
      <c r="H427" s="23"/>
      <c r="I427" s="23" t="s">
        <v>405</v>
      </c>
      <c r="J427" s="23" t="s">
        <v>45</v>
      </c>
      <c r="K427" s="24"/>
      <c r="L427" s="24">
        <v>0</v>
      </c>
      <c r="M427" s="24">
        <v>0</v>
      </c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  <c r="FQ427" s="2"/>
      <c r="FR427" s="2"/>
      <c r="FS427" s="2"/>
      <c r="FT427" s="2"/>
      <c r="FU427" s="2"/>
      <c r="FV427" s="2"/>
      <c r="FW427" s="2"/>
      <c r="FX427" s="2"/>
      <c r="FY427" s="2"/>
      <c r="FZ427" s="2"/>
      <c r="GA427" s="2"/>
      <c r="GB427" s="2"/>
      <c r="GC427" s="2"/>
      <c r="GD427" s="2"/>
      <c r="GE427" s="2"/>
      <c r="GF427" s="2"/>
      <c r="GG427" s="2"/>
      <c r="GH427" s="2"/>
      <c r="GI427" s="2"/>
      <c r="GJ427" s="2"/>
      <c r="GK427" s="2"/>
      <c r="GL427" s="2"/>
      <c r="GM427" s="2"/>
      <c r="GN427" s="2"/>
      <c r="GO427" s="2"/>
      <c r="GP427" s="2"/>
      <c r="GQ427" s="2"/>
      <c r="GR427" s="2"/>
      <c r="GS427" s="2"/>
      <c r="GT427" s="2"/>
      <c r="GU427" s="2"/>
      <c r="GV427" s="2"/>
      <c r="GW427" s="2"/>
      <c r="GX427" s="2"/>
      <c r="GY427" s="2"/>
      <c r="GZ427" s="2"/>
      <c r="HA427" s="2"/>
      <c r="HB427" s="2"/>
      <c r="HC427" s="2"/>
      <c r="HD427" s="2"/>
      <c r="HE427" s="2"/>
      <c r="HF427" s="2"/>
      <c r="HG427" s="2"/>
      <c r="HH427" s="2"/>
      <c r="HI427" s="2"/>
      <c r="HJ427" s="2"/>
      <c r="HK427" s="2"/>
      <c r="HL427" s="2"/>
      <c r="HM427" s="2"/>
      <c r="HN427" s="2"/>
      <c r="HO427" s="2"/>
      <c r="HP427" s="2"/>
      <c r="HQ427" s="2"/>
      <c r="HR427" s="2"/>
      <c r="HS427" s="2"/>
      <c r="HT427" s="2"/>
      <c r="HU427" s="2"/>
      <c r="HV427" s="2"/>
      <c r="HW427" s="2"/>
      <c r="HX427" s="2"/>
      <c r="HY427" s="2"/>
      <c r="HZ427" s="2"/>
      <c r="IA427" s="2"/>
      <c r="IB427" s="2"/>
      <c r="IC427" s="2"/>
      <c r="ID427" s="2"/>
      <c r="IE427" s="2"/>
      <c r="IF427" s="2"/>
      <c r="IG427" s="2"/>
      <c r="IH427" s="2"/>
      <c r="II427" s="2"/>
      <c r="IJ427" s="2"/>
      <c r="IK427" s="2"/>
      <c r="IL427" s="2"/>
      <c r="IM427" s="2"/>
      <c r="IN427" s="2"/>
      <c r="IO427" s="2"/>
      <c r="IP427" s="2"/>
      <c r="IQ427" s="2"/>
      <c r="IR427" s="2"/>
      <c r="IS427" s="2"/>
      <c r="IT427" s="2"/>
      <c r="IU427" s="2"/>
      <c r="IV427" s="2"/>
    </row>
    <row r="428" spans="1:256" ht="38.25" hidden="1">
      <c r="A428" s="2"/>
      <c r="B428" s="25" t="s">
        <v>122</v>
      </c>
      <c r="C428" s="57" t="s">
        <v>52</v>
      </c>
      <c r="D428" s="57" t="s">
        <v>19</v>
      </c>
      <c r="E428" s="57" t="s">
        <v>317</v>
      </c>
      <c r="F428" s="58" t="s">
        <v>1</v>
      </c>
      <c r="G428" s="58"/>
      <c r="H428" s="58"/>
      <c r="I428" s="58" t="s">
        <v>406</v>
      </c>
      <c r="J428" s="58"/>
      <c r="K428" s="59">
        <f aca="true" t="shared" si="76" ref="K428:M429">K429</f>
        <v>0</v>
      </c>
      <c r="L428" s="59">
        <f t="shared" si="76"/>
        <v>0</v>
      </c>
      <c r="M428" s="59">
        <f t="shared" si="76"/>
        <v>0</v>
      </c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  <c r="FT428" s="2"/>
      <c r="FU428" s="2"/>
      <c r="FV428" s="2"/>
      <c r="FW428" s="2"/>
      <c r="FX428" s="2"/>
      <c r="FY428" s="2"/>
      <c r="FZ428" s="2"/>
      <c r="GA428" s="2"/>
      <c r="GB428" s="2"/>
      <c r="GC428" s="2"/>
      <c r="GD428" s="2"/>
      <c r="GE428" s="2"/>
      <c r="GF428" s="2"/>
      <c r="GG428" s="2"/>
      <c r="GH428" s="2"/>
      <c r="GI428" s="2"/>
      <c r="GJ428" s="2"/>
      <c r="GK428" s="2"/>
      <c r="GL428" s="2"/>
      <c r="GM428" s="2"/>
      <c r="GN428" s="2"/>
      <c r="GO428" s="2"/>
      <c r="GP428" s="2"/>
      <c r="GQ428" s="2"/>
      <c r="GR428" s="2"/>
      <c r="GS428" s="2"/>
      <c r="GT428" s="2"/>
      <c r="GU428" s="2"/>
      <c r="GV428" s="2"/>
      <c r="GW428" s="2"/>
      <c r="GX428" s="2"/>
      <c r="GY428" s="2"/>
      <c r="GZ428" s="2"/>
      <c r="HA428" s="2"/>
      <c r="HB428" s="2"/>
      <c r="HC428" s="2"/>
      <c r="HD428" s="2"/>
      <c r="HE428" s="2"/>
      <c r="HF428" s="2"/>
      <c r="HG428" s="2"/>
      <c r="HH428" s="2"/>
      <c r="HI428" s="2"/>
      <c r="HJ428" s="2"/>
      <c r="HK428" s="2"/>
      <c r="HL428" s="2"/>
      <c r="HM428" s="2"/>
      <c r="HN428" s="2"/>
      <c r="HO428" s="2"/>
      <c r="HP428" s="2"/>
      <c r="HQ428" s="2"/>
      <c r="HR428" s="2"/>
      <c r="HS428" s="2"/>
      <c r="HT428" s="2"/>
      <c r="HU428" s="2"/>
      <c r="HV428" s="2"/>
      <c r="HW428" s="2"/>
      <c r="HX428" s="2"/>
      <c r="HY428" s="2"/>
      <c r="HZ428" s="2"/>
      <c r="IA428" s="2"/>
      <c r="IB428" s="2"/>
      <c r="IC428" s="2"/>
      <c r="ID428" s="2"/>
      <c r="IE428" s="2"/>
      <c r="IF428" s="2"/>
      <c r="IG428" s="2"/>
      <c r="IH428" s="2"/>
      <c r="II428" s="2"/>
      <c r="IJ428" s="2"/>
      <c r="IK428" s="2"/>
      <c r="IL428" s="2"/>
      <c r="IM428" s="2"/>
      <c r="IN428" s="2"/>
      <c r="IO428" s="2"/>
      <c r="IP428" s="2"/>
      <c r="IQ428" s="2"/>
      <c r="IR428" s="2"/>
      <c r="IS428" s="2"/>
      <c r="IT428" s="2"/>
      <c r="IU428" s="2"/>
      <c r="IV428" s="2"/>
    </row>
    <row r="429" spans="1:256" ht="25.5" hidden="1">
      <c r="A429" s="2"/>
      <c r="B429" s="66" t="s">
        <v>42</v>
      </c>
      <c r="C429" s="64" t="s">
        <v>52</v>
      </c>
      <c r="D429" s="64" t="s">
        <v>19</v>
      </c>
      <c r="E429" s="64" t="s">
        <v>317</v>
      </c>
      <c r="F429" s="23" t="s">
        <v>1</v>
      </c>
      <c r="G429" s="23"/>
      <c r="H429" s="23"/>
      <c r="I429" s="23" t="s">
        <v>406</v>
      </c>
      <c r="J429" s="23" t="s">
        <v>43</v>
      </c>
      <c r="K429" s="24">
        <f t="shared" si="76"/>
        <v>0</v>
      </c>
      <c r="L429" s="24">
        <f t="shared" si="76"/>
        <v>0</v>
      </c>
      <c r="M429" s="24">
        <f t="shared" si="76"/>
        <v>0</v>
      </c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  <c r="FS429" s="2"/>
      <c r="FT429" s="2"/>
      <c r="FU429" s="2"/>
      <c r="FV429" s="2"/>
      <c r="FW429" s="2"/>
      <c r="FX429" s="2"/>
      <c r="FY429" s="2"/>
      <c r="FZ429" s="2"/>
      <c r="GA429" s="2"/>
      <c r="GB429" s="2"/>
      <c r="GC429" s="2"/>
      <c r="GD429" s="2"/>
      <c r="GE429" s="2"/>
      <c r="GF429" s="2"/>
      <c r="GG429" s="2"/>
      <c r="GH429" s="2"/>
      <c r="GI429" s="2"/>
      <c r="GJ429" s="2"/>
      <c r="GK429" s="2"/>
      <c r="GL429" s="2"/>
      <c r="GM429" s="2"/>
      <c r="GN429" s="2"/>
      <c r="GO429" s="2"/>
      <c r="GP429" s="2"/>
      <c r="GQ429" s="2"/>
      <c r="GR429" s="2"/>
      <c r="GS429" s="2"/>
      <c r="GT429" s="2"/>
      <c r="GU429" s="2"/>
      <c r="GV429" s="2"/>
      <c r="GW429" s="2"/>
      <c r="GX429" s="2"/>
      <c r="GY429" s="2"/>
      <c r="GZ429" s="2"/>
      <c r="HA429" s="2"/>
      <c r="HB429" s="2"/>
      <c r="HC429" s="2"/>
      <c r="HD429" s="2"/>
      <c r="HE429" s="2"/>
      <c r="HF429" s="2"/>
      <c r="HG429" s="2"/>
      <c r="HH429" s="2"/>
      <c r="HI429" s="2"/>
      <c r="HJ429" s="2"/>
      <c r="HK429" s="2"/>
      <c r="HL429" s="2"/>
      <c r="HM429" s="2"/>
      <c r="HN429" s="2"/>
      <c r="HO429" s="2"/>
      <c r="HP429" s="2"/>
      <c r="HQ429" s="2"/>
      <c r="HR429" s="2"/>
      <c r="HS429" s="2"/>
      <c r="HT429" s="2"/>
      <c r="HU429" s="2"/>
      <c r="HV429" s="2"/>
      <c r="HW429" s="2"/>
      <c r="HX429" s="2"/>
      <c r="HY429" s="2"/>
      <c r="HZ429" s="2"/>
      <c r="IA429" s="2"/>
      <c r="IB429" s="2"/>
      <c r="IC429" s="2"/>
      <c r="ID429" s="2"/>
      <c r="IE429" s="2"/>
      <c r="IF429" s="2"/>
      <c r="IG429" s="2"/>
      <c r="IH429" s="2"/>
      <c r="II429" s="2"/>
      <c r="IJ429" s="2"/>
      <c r="IK429" s="2"/>
      <c r="IL429" s="2"/>
      <c r="IM429" s="2"/>
      <c r="IN429" s="2"/>
      <c r="IO429" s="2"/>
      <c r="IP429" s="2"/>
      <c r="IQ429" s="2"/>
      <c r="IR429" s="2"/>
      <c r="IS429" s="2"/>
      <c r="IT429" s="2"/>
      <c r="IU429" s="2"/>
      <c r="IV429" s="2"/>
    </row>
    <row r="430" spans="1:256" ht="25.5" hidden="1">
      <c r="A430" s="2"/>
      <c r="B430" s="66" t="s">
        <v>44</v>
      </c>
      <c r="C430" s="64" t="s">
        <v>52</v>
      </c>
      <c r="D430" s="64" t="s">
        <v>19</v>
      </c>
      <c r="E430" s="64" t="s">
        <v>317</v>
      </c>
      <c r="F430" s="23" t="s">
        <v>1</v>
      </c>
      <c r="G430" s="23"/>
      <c r="H430" s="23"/>
      <c r="I430" s="23" t="s">
        <v>406</v>
      </c>
      <c r="J430" s="23" t="s">
        <v>45</v>
      </c>
      <c r="K430" s="24">
        <v>0</v>
      </c>
      <c r="L430" s="24">
        <v>0</v>
      </c>
      <c r="M430" s="24">
        <v>0</v>
      </c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  <c r="FC430" s="2"/>
      <c r="FD430" s="2"/>
      <c r="FE430" s="2"/>
      <c r="FF430" s="2"/>
      <c r="FG430" s="2"/>
      <c r="FH430" s="2"/>
      <c r="FI430" s="2"/>
      <c r="FJ430" s="2"/>
      <c r="FK430" s="2"/>
      <c r="FL430" s="2"/>
      <c r="FM430" s="2"/>
      <c r="FN430" s="2"/>
      <c r="FO430" s="2"/>
      <c r="FP430" s="2"/>
      <c r="FQ430" s="2"/>
      <c r="FR430" s="2"/>
      <c r="FS430" s="2"/>
      <c r="FT430" s="2"/>
      <c r="FU430" s="2"/>
      <c r="FV430" s="2"/>
      <c r="FW430" s="2"/>
      <c r="FX430" s="2"/>
      <c r="FY430" s="2"/>
      <c r="FZ430" s="2"/>
      <c r="GA430" s="2"/>
      <c r="GB430" s="2"/>
      <c r="GC430" s="2"/>
      <c r="GD430" s="2"/>
      <c r="GE430" s="2"/>
      <c r="GF430" s="2"/>
      <c r="GG430" s="2"/>
      <c r="GH430" s="2"/>
      <c r="GI430" s="2"/>
      <c r="GJ430" s="2"/>
      <c r="GK430" s="2"/>
      <c r="GL430" s="2"/>
      <c r="GM430" s="2"/>
      <c r="GN430" s="2"/>
      <c r="GO430" s="2"/>
      <c r="GP430" s="2"/>
      <c r="GQ430" s="2"/>
      <c r="GR430" s="2"/>
      <c r="GS430" s="2"/>
      <c r="GT430" s="2"/>
      <c r="GU430" s="2"/>
      <c r="GV430" s="2"/>
      <c r="GW430" s="2"/>
      <c r="GX430" s="2"/>
      <c r="GY430" s="2"/>
      <c r="GZ430" s="2"/>
      <c r="HA430" s="2"/>
      <c r="HB430" s="2"/>
      <c r="HC430" s="2"/>
      <c r="HD430" s="2"/>
      <c r="HE430" s="2"/>
      <c r="HF430" s="2"/>
      <c r="HG430" s="2"/>
      <c r="HH430" s="2"/>
      <c r="HI430" s="2"/>
      <c r="HJ430" s="2"/>
      <c r="HK430" s="2"/>
      <c r="HL430" s="2"/>
      <c r="HM430" s="2"/>
      <c r="HN430" s="2"/>
      <c r="HO430" s="2"/>
      <c r="HP430" s="2"/>
      <c r="HQ430" s="2"/>
      <c r="HR430" s="2"/>
      <c r="HS430" s="2"/>
      <c r="HT430" s="2"/>
      <c r="HU430" s="2"/>
      <c r="HV430" s="2"/>
      <c r="HW430" s="2"/>
      <c r="HX430" s="2"/>
      <c r="HY430" s="2"/>
      <c r="HZ430" s="2"/>
      <c r="IA430" s="2"/>
      <c r="IB430" s="2"/>
      <c r="IC430" s="2"/>
      <c r="ID430" s="2"/>
      <c r="IE430" s="2"/>
      <c r="IF430" s="2"/>
      <c r="IG430" s="2"/>
      <c r="IH430" s="2"/>
      <c r="II430" s="2"/>
      <c r="IJ430" s="2"/>
      <c r="IK430" s="2"/>
      <c r="IL430" s="2"/>
      <c r="IM430" s="2"/>
      <c r="IN430" s="2"/>
      <c r="IO430" s="2"/>
      <c r="IP430" s="2"/>
      <c r="IQ430" s="2"/>
      <c r="IR430" s="2"/>
      <c r="IS430" s="2"/>
      <c r="IT430" s="2"/>
      <c r="IU430" s="2"/>
      <c r="IV430" s="2"/>
    </row>
    <row r="431" spans="1:256" ht="15">
      <c r="A431" s="2"/>
      <c r="B431" s="118" t="s">
        <v>407</v>
      </c>
      <c r="C431" s="97" t="s">
        <v>408</v>
      </c>
      <c r="D431" s="57" t="s">
        <v>19</v>
      </c>
      <c r="E431" s="57" t="s">
        <v>317</v>
      </c>
      <c r="F431" s="108"/>
      <c r="G431" s="108"/>
      <c r="H431" s="108"/>
      <c r="I431" s="108"/>
      <c r="J431" s="108"/>
      <c r="K431" s="109">
        <f>K432+K440+K446+K457</f>
        <v>0</v>
      </c>
      <c r="L431" s="109">
        <f>L432+L440+L446+L457</f>
        <v>0</v>
      </c>
      <c r="M431" s="109">
        <f>M432+M440+M446+M457</f>
        <v>0</v>
      </c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  <c r="FC431" s="2"/>
      <c r="FD431" s="2"/>
      <c r="FE431" s="2"/>
      <c r="FF431" s="2"/>
      <c r="FG431" s="2"/>
      <c r="FH431" s="2"/>
      <c r="FI431" s="2"/>
      <c r="FJ431" s="2"/>
      <c r="FK431" s="2"/>
      <c r="FL431" s="2"/>
      <c r="FM431" s="2"/>
      <c r="FN431" s="2"/>
      <c r="FO431" s="2"/>
      <c r="FP431" s="2"/>
      <c r="FQ431" s="2"/>
      <c r="FR431" s="2"/>
      <c r="FS431" s="2"/>
      <c r="FT431" s="2"/>
      <c r="FU431" s="2"/>
      <c r="FV431" s="2"/>
      <c r="FW431" s="2"/>
      <c r="FX431" s="2"/>
      <c r="FY431" s="2"/>
      <c r="FZ431" s="2"/>
      <c r="GA431" s="2"/>
      <c r="GB431" s="2"/>
      <c r="GC431" s="2"/>
      <c r="GD431" s="2"/>
      <c r="GE431" s="2"/>
      <c r="GF431" s="2"/>
      <c r="GG431" s="2"/>
      <c r="GH431" s="2"/>
      <c r="GI431" s="2"/>
      <c r="GJ431" s="2"/>
      <c r="GK431" s="2"/>
      <c r="GL431" s="2"/>
      <c r="GM431" s="2"/>
      <c r="GN431" s="2"/>
      <c r="GO431" s="2"/>
      <c r="GP431" s="2"/>
      <c r="GQ431" s="2"/>
      <c r="GR431" s="2"/>
      <c r="GS431" s="2"/>
      <c r="GT431" s="2"/>
      <c r="GU431" s="2"/>
      <c r="GV431" s="2"/>
      <c r="GW431" s="2"/>
      <c r="GX431" s="2"/>
      <c r="GY431" s="2"/>
      <c r="GZ431" s="2"/>
      <c r="HA431" s="2"/>
      <c r="HB431" s="2"/>
      <c r="HC431" s="2"/>
      <c r="HD431" s="2"/>
      <c r="HE431" s="2"/>
      <c r="HF431" s="2"/>
      <c r="HG431" s="2"/>
      <c r="HH431" s="2"/>
      <c r="HI431" s="2"/>
      <c r="HJ431" s="2"/>
      <c r="HK431" s="2"/>
      <c r="HL431" s="2"/>
      <c r="HM431" s="2"/>
      <c r="HN431" s="2"/>
      <c r="HO431" s="2"/>
      <c r="HP431" s="2"/>
      <c r="HQ431" s="2"/>
      <c r="HR431" s="2"/>
      <c r="HS431" s="2"/>
      <c r="HT431" s="2"/>
      <c r="HU431" s="2"/>
      <c r="HV431" s="2"/>
      <c r="HW431" s="2"/>
      <c r="HX431" s="2"/>
      <c r="HY431" s="2"/>
      <c r="HZ431" s="2"/>
      <c r="IA431" s="2"/>
      <c r="IB431" s="2"/>
      <c r="IC431" s="2"/>
      <c r="ID431" s="2"/>
      <c r="IE431" s="2"/>
      <c r="IF431" s="2"/>
      <c r="IG431" s="2"/>
      <c r="IH431" s="2"/>
      <c r="II431" s="2"/>
      <c r="IJ431" s="2"/>
      <c r="IK431" s="2"/>
      <c r="IL431" s="2"/>
      <c r="IM431" s="2"/>
      <c r="IN431" s="2"/>
      <c r="IO431" s="2"/>
      <c r="IP431" s="2"/>
      <c r="IQ431" s="2"/>
      <c r="IR431" s="2"/>
      <c r="IS431" s="2"/>
      <c r="IT431" s="2"/>
      <c r="IU431" s="2"/>
      <c r="IV431" s="2"/>
    </row>
    <row r="432" spans="1:256" ht="25.5" hidden="1">
      <c r="A432" s="2"/>
      <c r="B432" s="4" t="s">
        <v>31</v>
      </c>
      <c r="C432" s="84" t="s">
        <v>408</v>
      </c>
      <c r="D432" s="57" t="s">
        <v>19</v>
      </c>
      <c r="E432" s="57" t="s">
        <v>317</v>
      </c>
      <c r="F432" s="58" t="s">
        <v>32</v>
      </c>
      <c r="G432" s="58"/>
      <c r="H432" s="58"/>
      <c r="I432" s="58"/>
      <c r="J432" s="58"/>
      <c r="K432" s="59">
        <f>K433</f>
        <v>0</v>
      </c>
      <c r="L432" s="59">
        <f>L433</f>
        <v>0</v>
      </c>
      <c r="M432" s="59">
        <f>M433</f>
        <v>0</v>
      </c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  <c r="FB432" s="2"/>
      <c r="FC432" s="2"/>
      <c r="FD432" s="2"/>
      <c r="FE432" s="2"/>
      <c r="FF432" s="2"/>
      <c r="FG432" s="2"/>
      <c r="FH432" s="2"/>
      <c r="FI432" s="2"/>
      <c r="FJ432" s="2"/>
      <c r="FK432" s="2"/>
      <c r="FL432" s="2"/>
      <c r="FM432" s="2"/>
      <c r="FN432" s="2"/>
      <c r="FO432" s="2"/>
      <c r="FP432" s="2"/>
      <c r="FQ432" s="2"/>
      <c r="FR432" s="2"/>
      <c r="FS432" s="2"/>
      <c r="FT432" s="2"/>
      <c r="FU432" s="2"/>
      <c r="FV432" s="2"/>
      <c r="FW432" s="2"/>
      <c r="FX432" s="2"/>
      <c r="FY432" s="2"/>
      <c r="FZ432" s="2"/>
      <c r="GA432" s="2"/>
      <c r="GB432" s="2"/>
      <c r="GC432" s="2"/>
      <c r="GD432" s="2"/>
      <c r="GE432" s="2"/>
      <c r="GF432" s="2"/>
      <c r="GG432" s="2"/>
      <c r="GH432" s="2"/>
      <c r="GI432" s="2"/>
      <c r="GJ432" s="2"/>
      <c r="GK432" s="2"/>
      <c r="GL432" s="2"/>
      <c r="GM432" s="2"/>
      <c r="GN432" s="2"/>
      <c r="GO432" s="2"/>
      <c r="GP432" s="2"/>
      <c r="GQ432" s="2"/>
      <c r="GR432" s="2"/>
      <c r="GS432" s="2"/>
      <c r="GT432" s="2"/>
      <c r="GU432" s="2"/>
      <c r="GV432" s="2"/>
      <c r="GW432" s="2"/>
      <c r="GX432" s="2"/>
      <c r="GY432" s="2"/>
      <c r="GZ432" s="2"/>
      <c r="HA432" s="2"/>
      <c r="HB432" s="2"/>
      <c r="HC432" s="2"/>
      <c r="HD432" s="2"/>
      <c r="HE432" s="2"/>
      <c r="HF432" s="2"/>
      <c r="HG432" s="2"/>
      <c r="HH432" s="2"/>
      <c r="HI432" s="2"/>
      <c r="HJ432" s="2"/>
      <c r="HK432" s="2"/>
      <c r="HL432" s="2"/>
      <c r="HM432" s="2"/>
      <c r="HN432" s="2"/>
      <c r="HO432" s="2"/>
      <c r="HP432" s="2"/>
      <c r="HQ432" s="2"/>
      <c r="HR432" s="2"/>
      <c r="HS432" s="2"/>
      <c r="HT432" s="2"/>
      <c r="HU432" s="2"/>
      <c r="HV432" s="2"/>
      <c r="HW432" s="2"/>
      <c r="HX432" s="2"/>
      <c r="HY432" s="2"/>
      <c r="HZ432" s="2"/>
      <c r="IA432" s="2"/>
      <c r="IB432" s="2"/>
      <c r="IC432" s="2"/>
      <c r="ID432" s="2"/>
      <c r="IE432" s="2"/>
      <c r="IF432" s="2"/>
      <c r="IG432" s="2"/>
      <c r="IH432" s="2"/>
      <c r="II432" s="2"/>
      <c r="IJ432" s="2"/>
      <c r="IK432" s="2"/>
      <c r="IL432" s="2"/>
      <c r="IM432" s="2"/>
      <c r="IN432" s="2"/>
      <c r="IO432" s="2"/>
      <c r="IP432" s="2"/>
      <c r="IQ432" s="2"/>
      <c r="IR432" s="2"/>
      <c r="IS432" s="2"/>
      <c r="IT432" s="2"/>
      <c r="IU432" s="2"/>
      <c r="IV432" s="2"/>
    </row>
    <row r="433" spans="1:256" ht="25.5" hidden="1">
      <c r="A433" s="2"/>
      <c r="B433" s="1" t="s">
        <v>37</v>
      </c>
      <c r="C433" s="84" t="s">
        <v>408</v>
      </c>
      <c r="D433" s="57" t="s">
        <v>19</v>
      </c>
      <c r="E433" s="57" t="s">
        <v>317</v>
      </c>
      <c r="F433" s="58" t="s">
        <v>32</v>
      </c>
      <c r="G433" s="58"/>
      <c r="H433" s="58"/>
      <c r="I433" s="58" t="s">
        <v>331</v>
      </c>
      <c r="J433" s="58"/>
      <c r="K433" s="59">
        <f>K434+K436+K438</f>
        <v>0</v>
      </c>
      <c r="L433" s="59">
        <f>L434+L436+L438</f>
        <v>0</v>
      </c>
      <c r="M433" s="59">
        <f>M434+M436+M438</f>
        <v>0</v>
      </c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  <c r="FA433" s="2"/>
      <c r="FB433" s="2"/>
      <c r="FC433" s="2"/>
      <c r="FD433" s="2"/>
      <c r="FE433" s="2"/>
      <c r="FF433" s="2"/>
      <c r="FG433" s="2"/>
      <c r="FH433" s="2"/>
      <c r="FI433" s="2"/>
      <c r="FJ433" s="2"/>
      <c r="FK433" s="2"/>
      <c r="FL433" s="2"/>
      <c r="FM433" s="2"/>
      <c r="FN433" s="2"/>
      <c r="FO433" s="2"/>
      <c r="FP433" s="2"/>
      <c r="FQ433" s="2"/>
      <c r="FR433" s="2"/>
      <c r="FS433" s="2"/>
      <c r="FT433" s="2"/>
      <c r="FU433" s="2"/>
      <c r="FV433" s="2"/>
      <c r="FW433" s="2"/>
      <c r="FX433" s="2"/>
      <c r="FY433" s="2"/>
      <c r="FZ433" s="2"/>
      <c r="GA433" s="2"/>
      <c r="GB433" s="2"/>
      <c r="GC433" s="2"/>
      <c r="GD433" s="2"/>
      <c r="GE433" s="2"/>
      <c r="GF433" s="2"/>
      <c r="GG433" s="2"/>
      <c r="GH433" s="2"/>
      <c r="GI433" s="2"/>
      <c r="GJ433" s="2"/>
      <c r="GK433" s="2"/>
      <c r="GL433" s="2"/>
      <c r="GM433" s="2"/>
      <c r="GN433" s="2"/>
      <c r="GO433" s="2"/>
      <c r="GP433" s="2"/>
      <c r="GQ433" s="2"/>
      <c r="GR433" s="2"/>
      <c r="GS433" s="2"/>
      <c r="GT433" s="2"/>
      <c r="GU433" s="2"/>
      <c r="GV433" s="2"/>
      <c r="GW433" s="2"/>
      <c r="GX433" s="2"/>
      <c r="GY433" s="2"/>
      <c r="GZ433" s="2"/>
      <c r="HA433" s="2"/>
      <c r="HB433" s="2"/>
      <c r="HC433" s="2"/>
      <c r="HD433" s="2"/>
      <c r="HE433" s="2"/>
      <c r="HF433" s="2"/>
      <c r="HG433" s="2"/>
      <c r="HH433" s="2"/>
      <c r="HI433" s="2"/>
      <c r="HJ433" s="2"/>
      <c r="HK433" s="2"/>
      <c r="HL433" s="2"/>
      <c r="HM433" s="2"/>
      <c r="HN433" s="2"/>
      <c r="HO433" s="2"/>
      <c r="HP433" s="2"/>
      <c r="HQ433" s="2"/>
      <c r="HR433" s="2"/>
      <c r="HS433" s="2"/>
      <c r="HT433" s="2"/>
      <c r="HU433" s="2"/>
      <c r="HV433" s="2"/>
      <c r="HW433" s="2"/>
      <c r="HX433" s="2"/>
      <c r="HY433" s="2"/>
      <c r="HZ433" s="2"/>
      <c r="IA433" s="2"/>
      <c r="IB433" s="2"/>
      <c r="IC433" s="2"/>
      <c r="ID433" s="2"/>
      <c r="IE433" s="2"/>
      <c r="IF433" s="2"/>
      <c r="IG433" s="2"/>
      <c r="IH433" s="2"/>
      <c r="II433" s="2"/>
      <c r="IJ433" s="2"/>
      <c r="IK433" s="2"/>
      <c r="IL433" s="2"/>
      <c r="IM433" s="2"/>
      <c r="IN433" s="2"/>
      <c r="IO433" s="2"/>
      <c r="IP433" s="2"/>
      <c r="IQ433" s="2"/>
      <c r="IR433" s="2"/>
      <c r="IS433" s="2"/>
      <c r="IT433" s="2"/>
      <c r="IU433" s="2"/>
      <c r="IV433" s="2"/>
    </row>
    <row r="434" spans="1:256" ht="70.5" customHeight="1" hidden="1">
      <c r="A434" s="2"/>
      <c r="B434" s="10" t="s">
        <v>39</v>
      </c>
      <c r="C434" s="85" t="s">
        <v>408</v>
      </c>
      <c r="D434" s="64" t="s">
        <v>19</v>
      </c>
      <c r="E434" s="64" t="s">
        <v>317</v>
      </c>
      <c r="F434" s="23" t="s">
        <v>32</v>
      </c>
      <c r="G434" s="23"/>
      <c r="H434" s="23"/>
      <c r="I434" s="23" t="s">
        <v>331</v>
      </c>
      <c r="J434" s="23" t="s">
        <v>17</v>
      </c>
      <c r="K434" s="24">
        <f>K435</f>
        <v>0</v>
      </c>
      <c r="L434" s="24">
        <f>L435</f>
        <v>0</v>
      </c>
      <c r="M434" s="24">
        <f>M435</f>
        <v>0</v>
      </c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  <c r="FB434" s="2"/>
      <c r="FC434" s="2"/>
      <c r="FD434" s="2"/>
      <c r="FE434" s="2"/>
      <c r="FF434" s="2"/>
      <c r="FG434" s="2"/>
      <c r="FH434" s="2"/>
      <c r="FI434" s="2"/>
      <c r="FJ434" s="2"/>
      <c r="FK434" s="2"/>
      <c r="FL434" s="2"/>
      <c r="FM434" s="2"/>
      <c r="FN434" s="2"/>
      <c r="FO434" s="2"/>
      <c r="FP434" s="2"/>
      <c r="FQ434" s="2"/>
      <c r="FR434" s="2"/>
      <c r="FS434" s="2"/>
      <c r="FT434" s="2"/>
      <c r="FU434" s="2"/>
      <c r="FV434" s="2"/>
      <c r="FW434" s="2"/>
      <c r="FX434" s="2"/>
      <c r="FY434" s="2"/>
      <c r="FZ434" s="2"/>
      <c r="GA434" s="2"/>
      <c r="GB434" s="2"/>
      <c r="GC434" s="2"/>
      <c r="GD434" s="2"/>
      <c r="GE434" s="2"/>
      <c r="GF434" s="2"/>
      <c r="GG434" s="2"/>
      <c r="GH434" s="2"/>
      <c r="GI434" s="2"/>
      <c r="GJ434" s="2"/>
      <c r="GK434" s="2"/>
      <c r="GL434" s="2"/>
      <c r="GM434" s="2"/>
      <c r="GN434" s="2"/>
      <c r="GO434" s="2"/>
      <c r="GP434" s="2"/>
      <c r="GQ434" s="2"/>
      <c r="GR434" s="2"/>
      <c r="GS434" s="2"/>
      <c r="GT434" s="2"/>
      <c r="GU434" s="2"/>
      <c r="GV434" s="2"/>
      <c r="GW434" s="2"/>
      <c r="GX434" s="2"/>
      <c r="GY434" s="2"/>
      <c r="GZ434" s="2"/>
      <c r="HA434" s="2"/>
      <c r="HB434" s="2"/>
      <c r="HC434" s="2"/>
      <c r="HD434" s="2"/>
      <c r="HE434" s="2"/>
      <c r="HF434" s="2"/>
      <c r="HG434" s="2"/>
      <c r="HH434" s="2"/>
      <c r="HI434" s="2"/>
      <c r="HJ434" s="2"/>
      <c r="HK434" s="2"/>
      <c r="HL434" s="2"/>
      <c r="HM434" s="2"/>
      <c r="HN434" s="2"/>
      <c r="HO434" s="2"/>
      <c r="HP434" s="2"/>
      <c r="HQ434" s="2"/>
      <c r="HR434" s="2"/>
      <c r="HS434" s="2"/>
      <c r="HT434" s="2"/>
      <c r="HU434" s="2"/>
      <c r="HV434" s="2"/>
      <c r="HW434" s="2"/>
      <c r="HX434" s="2"/>
      <c r="HY434" s="2"/>
      <c r="HZ434" s="2"/>
      <c r="IA434" s="2"/>
      <c r="IB434" s="2"/>
      <c r="IC434" s="2"/>
      <c r="ID434" s="2"/>
      <c r="IE434" s="2"/>
      <c r="IF434" s="2"/>
      <c r="IG434" s="2"/>
      <c r="IH434" s="2"/>
      <c r="II434" s="2"/>
      <c r="IJ434" s="2"/>
      <c r="IK434" s="2"/>
      <c r="IL434" s="2"/>
      <c r="IM434" s="2"/>
      <c r="IN434" s="2"/>
      <c r="IO434" s="2"/>
      <c r="IP434" s="2"/>
      <c r="IQ434" s="2"/>
      <c r="IR434" s="2"/>
      <c r="IS434" s="2"/>
      <c r="IT434" s="2"/>
      <c r="IU434" s="2"/>
      <c r="IV434" s="2"/>
    </row>
    <row r="435" spans="1:256" ht="25.5" hidden="1">
      <c r="A435" s="2"/>
      <c r="B435" s="11" t="s">
        <v>40</v>
      </c>
      <c r="C435" s="85" t="s">
        <v>408</v>
      </c>
      <c r="D435" s="64" t="s">
        <v>19</v>
      </c>
      <c r="E435" s="64" t="s">
        <v>317</v>
      </c>
      <c r="F435" s="23" t="s">
        <v>32</v>
      </c>
      <c r="G435" s="23"/>
      <c r="H435" s="23"/>
      <c r="I435" s="23" t="s">
        <v>331</v>
      </c>
      <c r="J435" s="23" t="s">
        <v>41</v>
      </c>
      <c r="K435" s="24"/>
      <c r="L435" s="24"/>
      <c r="M435" s="24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  <c r="FB435" s="2"/>
      <c r="FC435" s="2"/>
      <c r="FD435" s="2"/>
      <c r="FE435" s="2"/>
      <c r="FF435" s="2"/>
      <c r="FG435" s="2"/>
      <c r="FH435" s="2"/>
      <c r="FI435" s="2"/>
      <c r="FJ435" s="2"/>
      <c r="FK435" s="2"/>
      <c r="FL435" s="2"/>
      <c r="FM435" s="2"/>
      <c r="FN435" s="2"/>
      <c r="FO435" s="2"/>
      <c r="FP435" s="2"/>
      <c r="FQ435" s="2"/>
      <c r="FR435" s="2"/>
      <c r="FS435" s="2"/>
      <c r="FT435" s="2"/>
      <c r="FU435" s="2"/>
      <c r="FV435" s="2"/>
      <c r="FW435" s="2"/>
      <c r="FX435" s="2"/>
      <c r="FY435" s="2"/>
      <c r="FZ435" s="2"/>
      <c r="GA435" s="2"/>
      <c r="GB435" s="2"/>
      <c r="GC435" s="2"/>
      <c r="GD435" s="2"/>
      <c r="GE435" s="2"/>
      <c r="GF435" s="2"/>
      <c r="GG435" s="2"/>
      <c r="GH435" s="2"/>
      <c r="GI435" s="2"/>
      <c r="GJ435" s="2"/>
      <c r="GK435" s="2"/>
      <c r="GL435" s="2"/>
      <c r="GM435" s="2"/>
      <c r="GN435" s="2"/>
      <c r="GO435" s="2"/>
      <c r="GP435" s="2"/>
      <c r="GQ435" s="2"/>
      <c r="GR435" s="2"/>
      <c r="GS435" s="2"/>
      <c r="GT435" s="2"/>
      <c r="GU435" s="2"/>
      <c r="GV435" s="2"/>
      <c r="GW435" s="2"/>
      <c r="GX435" s="2"/>
      <c r="GY435" s="2"/>
      <c r="GZ435" s="2"/>
      <c r="HA435" s="2"/>
      <c r="HB435" s="2"/>
      <c r="HC435" s="2"/>
      <c r="HD435" s="2"/>
      <c r="HE435" s="2"/>
      <c r="HF435" s="2"/>
      <c r="HG435" s="2"/>
      <c r="HH435" s="2"/>
      <c r="HI435" s="2"/>
      <c r="HJ435" s="2"/>
      <c r="HK435" s="2"/>
      <c r="HL435" s="2"/>
      <c r="HM435" s="2"/>
      <c r="HN435" s="2"/>
      <c r="HO435" s="2"/>
      <c r="HP435" s="2"/>
      <c r="HQ435" s="2"/>
      <c r="HR435" s="2"/>
      <c r="HS435" s="2"/>
      <c r="HT435" s="2"/>
      <c r="HU435" s="2"/>
      <c r="HV435" s="2"/>
      <c r="HW435" s="2"/>
      <c r="HX435" s="2"/>
      <c r="HY435" s="2"/>
      <c r="HZ435" s="2"/>
      <c r="IA435" s="2"/>
      <c r="IB435" s="2"/>
      <c r="IC435" s="2"/>
      <c r="ID435" s="2"/>
      <c r="IE435" s="2"/>
      <c r="IF435" s="2"/>
      <c r="IG435" s="2"/>
      <c r="IH435" s="2"/>
      <c r="II435" s="2"/>
      <c r="IJ435" s="2"/>
      <c r="IK435" s="2"/>
      <c r="IL435" s="2"/>
      <c r="IM435" s="2"/>
      <c r="IN435" s="2"/>
      <c r="IO435" s="2"/>
      <c r="IP435" s="2"/>
      <c r="IQ435" s="2"/>
      <c r="IR435" s="2"/>
      <c r="IS435" s="2"/>
      <c r="IT435" s="2"/>
      <c r="IU435" s="2"/>
      <c r="IV435" s="2"/>
    </row>
    <row r="436" spans="1:256" ht="25.5" hidden="1">
      <c r="A436" s="2"/>
      <c r="B436" s="11" t="s">
        <v>42</v>
      </c>
      <c r="C436" s="85" t="s">
        <v>408</v>
      </c>
      <c r="D436" s="64" t="s">
        <v>19</v>
      </c>
      <c r="E436" s="64" t="s">
        <v>317</v>
      </c>
      <c r="F436" s="23" t="s">
        <v>32</v>
      </c>
      <c r="G436" s="23"/>
      <c r="H436" s="23"/>
      <c r="I436" s="23" t="s">
        <v>331</v>
      </c>
      <c r="J436" s="23" t="s">
        <v>43</v>
      </c>
      <c r="K436" s="24">
        <f>K437</f>
        <v>0</v>
      </c>
      <c r="L436" s="24">
        <f>L437</f>
        <v>0</v>
      </c>
      <c r="M436" s="24">
        <f>M437</f>
        <v>0</v>
      </c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  <c r="FQ436" s="2"/>
      <c r="FR436" s="2"/>
      <c r="FS436" s="2"/>
      <c r="FT436" s="2"/>
      <c r="FU436" s="2"/>
      <c r="FV436" s="2"/>
      <c r="FW436" s="2"/>
      <c r="FX436" s="2"/>
      <c r="FY436" s="2"/>
      <c r="FZ436" s="2"/>
      <c r="GA436" s="2"/>
      <c r="GB436" s="2"/>
      <c r="GC436" s="2"/>
      <c r="GD436" s="2"/>
      <c r="GE436" s="2"/>
      <c r="GF436" s="2"/>
      <c r="GG436" s="2"/>
      <c r="GH436" s="2"/>
      <c r="GI436" s="2"/>
      <c r="GJ436" s="2"/>
      <c r="GK436" s="2"/>
      <c r="GL436" s="2"/>
      <c r="GM436" s="2"/>
      <c r="GN436" s="2"/>
      <c r="GO436" s="2"/>
      <c r="GP436" s="2"/>
      <c r="GQ436" s="2"/>
      <c r="GR436" s="2"/>
      <c r="GS436" s="2"/>
      <c r="GT436" s="2"/>
      <c r="GU436" s="2"/>
      <c r="GV436" s="2"/>
      <c r="GW436" s="2"/>
      <c r="GX436" s="2"/>
      <c r="GY436" s="2"/>
      <c r="GZ436" s="2"/>
      <c r="HA436" s="2"/>
      <c r="HB436" s="2"/>
      <c r="HC436" s="2"/>
      <c r="HD436" s="2"/>
      <c r="HE436" s="2"/>
      <c r="HF436" s="2"/>
      <c r="HG436" s="2"/>
      <c r="HH436" s="2"/>
      <c r="HI436" s="2"/>
      <c r="HJ436" s="2"/>
      <c r="HK436" s="2"/>
      <c r="HL436" s="2"/>
      <c r="HM436" s="2"/>
      <c r="HN436" s="2"/>
      <c r="HO436" s="2"/>
      <c r="HP436" s="2"/>
      <c r="HQ436" s="2"/>
      <c r="HR436" s="2"/>
      <c r="HS436" s="2"/>
      <c r="HT436" s="2"/>
      <c r="HU436" s="2"/>
      <c r="HV436" s="2"/>
      <c r="HW436" s="2"/>
      <c r="HX436" s="2"/>
      <c r="HY436" s="2"/>
      <c r="HZ436" s="2"/>
      <c r="IA436" s="2"/>
      <c r="IB436" s="2"/>
      <c r="IC436" s="2"/>
      <c r="ID436" s="2"/>
      <c r="IE436" s="2"/>
      <c r="IF436" s="2"/>
      <c r="IG436" s="2"/>
      <c r="IH436" s="2"/>
      <c r="II436" s="2"/>
      <c r="IJ436" s="2"/>
      <c r="IK436" s="2"/>
      <c r="IL436" s="2"/>
      <c r="IM436" s="2"/>
      <c r="IN436" s="2"/>
      <c r="IO436" s="2"/>
      <c r="IP436" s="2"/>
      <c r="IQ436" s="2"/>
      <c r="IR436" s="2"/>
      <c r="IS436" s="2"/>
      <c r="IT436" s="2"/>
      <c r="IU436" s="2"/>
      <c r="IV436" s="2"/>
    </row>
    <row r="437" spans="1:256" ht="25.5" hidden="1">
      <c r="A437" s="2"/>
      <c r="B437" s="11" t="s">
        <v>44</v>
      </c>
      <c r="C437" s="85" t="s">
        <v>408</v>
      </c>
      <c r="D437" s="64" t="s">
        <v>19</v>
      </c>
      <c r="E437" s="64" t="s">
        <v>317</v>
      </c>
      <c r="F437" s="23" t="s">
        <v>32</v>
      </c>
      <c r="G437" s="23"/>
      <c r="H437" s="23"/>
      <c r="I437" s="23" t="s">
        <v>331</v>
      </c>
      <c r="J437" s="23" t="s">
        <v>45</v>
      </c>
      <c r="K437" s="24"/>
      <c r="L437" s="24"/>
      <c r="M437" s="24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  <c r="FT437" s="2"/>
      <c r="FU437" s="2"/>
      <c r="FV437" s="2"/>
      <c r="FW437" s="2"/>
      <c r="FX437" s="2"/>
      <c r="FY437" s="2"/>
      <c r="FZ437" s="2"/>
      <c r="GA437" s="2"/>
      <c r="GB437" s="2"/>
      <c r="GC437" s="2"/>
      <c r="GD437" s="2"/>
      <c r="GE437" s="2"/>
      <c r="GF437" s="2"/>
      <c r="GG437" s="2"/>
      <c r="GH437" s="2"/>
      <c r="GI437" s="2"/>
      <c r="GJ437" s="2"/>
      <c r="GK437" s="2"/>
      <c r="GL437" s="2"/>
      <c r="GM437" s="2"/>
      <c r="GN437" s="2"/>
      <c r="GO437" s="2"/>
      <c r="GP437" s="2"/>
      <c r="GQ437" s="2"/>
      <c r="GR437" s="2"/>
      <c r="GS437" s="2"/>
      <c r="GT437" s="2"/>
      <c r="GU437" s="2"/>
      <c r="GV437" s="2"/>
      <c r="GW437" s="2"/>
      <c r="GX437" s="2"/>
      <c r="GY437" s="2"/>
      <c r="GZ437" s="2"/>
      <c r="HA437" s="2"/>
      <c r="HB437" s="2"/>
      <c r="HC437" s="2"/>
      <c r="HD437" s="2"/>
      <c r="HE437" s="2"/>
      <c r="HF437" s="2"/>
      <c r="HG437" s="2"/>
      <c r="HH437" s="2"/>
      <c r="HI437" s="2"/>
      <c r="HJ437" s="2"/>
      <c r="HK437" s="2"/>
      <c r="HL437" s="2"/>
      <c r="HM437" s="2"/>
      <c r="HN437" s="2"/>
      <c r="HO437" s="2"/>
      <c r="HP437" s="2"/>
      <c r="HQ437" s="2"/>
      <c r="HR437" s="2"/>
      <c r="HS437" s="2"/>
      <c r="HT437" s="2"/>
      <c r="HU437" s="2"/>
      <c r="HV437" s="2"/>
      <c r="HW437" s="2"/>
      <c r="HX437" s="2"/>
      <c r="HY437" s="2"/>
      <c r="HZ437" s="2"/>
      <c r="IA437" s="2"/>
      <c r="IB437" s="2"/>
      <c r="IC437" s="2"/>
      <c r="ID437" s="2"/>
      <c r="IE437" s="2"/>
      <c r="IF437" s="2"/>
      <c r="IG437" s="2"/>
      <c r="IH437" s="2"/>
      <c r="II437" s="2"/>
      <c r="IJ437" s="2"/>
      <c r="IK437" s="2"/>
      <c r="IL437" s="2"/>
      <c r="IM437" s="2"/>
      <c r="IN437" s="2"/>
      <c r="IO437" s="2"/>
      <c r="IP437" s="2"/>
      <c r="IQ437" s="2"/>
      <c r="IR437" s="2"/>
      <c r="IS437" s="2"/>
      <c r="IT437" s="2"/>
      <c r="IU437" s="2"/>
      <c r="IV437" s="2"/>
    </row>
    <row r="438" spans="1:256" ht="12.75" hidden="1">
      <c r="A438" s="2"/>
      <c r="B438" s="12" t="s">
        <v>46</v>
      </c>
      <c r="C438" s="85" t="s">
        <v>408</v>
      </c>
      <c r="D438" s="64" t="s">
        <v>19</v>
      </c>
      <c r="E438" s="64" t="s">
        <v>317</v>
      </c>
      <c r="F438" s="23" t="s">
        <v>32</v>
      </c>
      <c r="G438" s="23"/>
      <c r="H438" s="23"/>
      <c r="I438" s="23" t="s">
        <v>331</v>
      </c>
      <c r="J438" s="23" t="s">
        <v>47</v>
      </c>
      <c r="K438" s="24">
        <f>K439</f>
        <v>0</v>
      </c>
      <c r="L438" s="24">
        <f>L439</f>
        <v>0</v>
      </c>
      <c r="M438" s="24">
        <f>M439</f>
        <v>0</v>
      </c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  <c r="FX438" s="2"/>
      <c r="FY438" s="2"/>
      <c r="FZ438" s="2"/>
      <c r="GA438" s="2"/>
      <c r="GB438" s="2"/>
      <c r="GC438" s="2"/>
      <c r="GD438" s="2"/>
      <c r="GE438" s="2"/>
      <c r="GF438" s="2"/>
      <c r="GG438" s="2"/>
      <c r="GH438" s="2"/>
      <c r="GI438" s="2"/>
      <c r="GJ438" s="2"/>
      <c r="GK438" s="2"/>
      <c r="GL438" s="2"/>
      <c r="GM438" s="2"/>
      <c r="GN438" s="2"/>
      <c r="GO438" s="2"/>
      <c r="GP438" s="2"/>
      <c r="GQ438" s="2"/>
      <c r="GR438" s="2"/>
      <c r="GS438" s="2"/>
      <c r="GT438" s="2"/>
      <c r="GU438" s="2"/>
      <c r="GV438" s="2"/>
      <c r="GW438" s="2"/>
      <c r="GX438" s="2"/>
      <c r="GY438" s="2"/>
      <c r="GZ438" s="2"/>
      <c r="HA438" s="2"/>
      <c r="HB438" s="2"/>
      <c r="HC438" s="2"/>
      <c r="HD438" s="2"/>
      <c r="HE438" s="2"/>
      <c r="HF438" s="2"/>
      <c r="HG438" s="2"/>
      <c r="HH438" s="2"/>
      <c r="HI438" s="2"/>
      <c r="HJ438" s="2"/>
      <c r="HK438" s="2"/>
      <c r="HL438" s="2"/>
      <c r="HM438" s="2"/>
      <c r="HN438" s="2"/>
      <c r="HO438" s="2"/>
      <c r="HP438" s="2"/>
      <c r="HQ438" s="2"/>
      <c r="HR438" s="2"/>
      <c r="HS438" s="2"/>
      <c r="HT438" s="2"/>
      <c r="HU438" s="2"/>
      <c r="HV438" s="2"/>
      <c r="HW438" s="2"/>
      <c r="HX438" s="2"/>
      <c r="HY438" s="2"/>
      <c r="HZ438" s="2"/>
      <c r="IA438" s="2"/>
      <c r="IB438" s="2"/>
      <c r="IC438" s="2"/>
      <c r="ID438" s="2"/>
      <c r="IE438" s="2"/>
      <c r="IF438" s="2"/>
      <c r="IG438" s="2"/>
      <c r="IH438" s="2"/>
      <c r="II438" s="2"/>
      <c r="IJ438" s="2"/>
      <c r="IK438" s="2"/>
      <c r="IL438" s="2"/>
      <c r="IM438" s="2"/>
      <c r="IN438" s="2"/>
      <c r="IO438" s="2"/>
      <c r="IP438" s="2"/>
      <c r="IQ438" s="2"/>
      <c r="IR438" s="2"/>
      <c r="IS438" s="2"/>
      <c r="IT438" s="2"/>
      <c r="IU438" s="2"/>
      <c r="IV438" s="2"/>
    </row>
    <row r="439" spans="1:256" ht="12.75" hidden="1">
      <c r="A439" s="2"/>
      <c r="B439" s="12" t="s">
        <v>48</v>
      </c>
      <c r="C439" s="85" t="s">
        <v>408</v>
      </c>
      <c r="D439" s="64" t="s">
        <v>19</v>
      </c>
      <c r="E439" s="64" t="s">
        <v>317</v>
      </c>
      <c r="F439" s="23" t="s">
        <v>32</v>
      </c>
      <c r="G439" s="58"/>
      <c r="H439" s="58"/>
      <c r="I439" s="23" t="s">
        <v>331</v>
      </c>
      <c r="J439" s="23" t="s">
        <v>49</v>
      </c>
      <c r="K439" s="24"/>
      <c r="L439" s="24"/>
      <c r="M439" s="24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  <c r="FT439" s="2"/>
      <c r="FU439" s="2"/>
      <c r="FV439" s="2"/>
      <c r="FW439" s="2"/>
      <c r="FX439" s="2"/>
      <c r="FY439" s="2"/>
      <c r="FZ439" s="2"/>
      <c r="GA439" s="2"/>
      <c r="GB439" s="2"/>
      <c r="GC439" s="2"/>
      <c r="GD439" s="2"/>
      <c r="GE439" s="2"/>
      <c r="GF439" s="2"/>
      <c r="GG439" s="2"/>
      <c r="GH439" s="2"/>
      <c r="GI439" s="2"/>
      <c r="GJ439" s="2"/>
      <c r="GK439" s="2"/>
      <c r="GL439" s="2"/>
      <c r="GM439" s="2"/>
      <c r="GN439" s="2"/>
      <c r="GO439" s="2"/>
      <c r="GP439" s="2"/>
      <c r="GQ439" s="2"/>
      <c r="GR439" s="2"/>
      <c r="GS439" s="2"/>
      <c r="GT439" s="2"/>
      <c r="GU439" s="2"/>
      <c r="GV439" s="2"/>
      <c r="GW439" s="2"/>
      <c r="GX439" s="2"/>
      <c r="GY439" s="2"/>
      <c r="GZ439" s="2"/>
      <c r="HA439" s="2"/>
      <c r="HB439" s="2"/>
      <c r="HC439" s="2"/>
      <c r="HD439" s="2"/>
      <c r="HE439" s="2"/>
      <c r="HF439" s="2"/>
      <c r="HG439" s="2"/>
      <c r="HH439" s="2"/>
      <c r="HI439" s="2"/>
      <c r="HJ439" s="2"/>
      <c r="HK439" s="2"/>
      <c r="HL439" s="2"/>
      <c r="HM439" s="2"/>
      <c r="HN439" s="2"/>
      <c r="HO439" s="2"/>
      <c r="HP439" s="2"/>
      <c r="HQ439" s="2"/>
      <c r="HR439" s="2"/>
      <c r="HS439" s="2"/>
      <c r="HT439" s="2"/>
      <c r="HU439" s="2"/>
      <c r="HV439" s="2"/>
      <c r="HW439" s="2"/>
      <c r="HX439" s="2"/>
      <c r="HY439" s="2"/>
      <c r="HZ439" s="2"/>
      <c r="IA439" s="2"/>
      <c r="IB439" s="2"/>
      <c r="IC439" s="2"/>
      <c r="ID439" s="2"/>
      <c r="IE439" s="2"/>
      <c r="IF439" s="2"/>
      <c r="IG439" s="2"/>
      <c r="IH439" s="2"/>
      <c r="II439" s="2"/>
      <c r="IJ439" s="2"/>
      <c r="IK439" s="2"/>
      <c r="IL439" s="2"/>
      <c r="IM439" s="2"/>
      <c r="IN439" s="2"/>
      <c r="IO439" s="2"/>
      <c r="IP439" s="2"/>
      <c r="IQ439" s="2"/>
      <c r="IR439" s="2"/>
      <c r="IS439" s="2"/>
      <c r="IT439" s="2"/>
      <c r="IU439" s="2"/>
      <c r="IV439" s="2"/>
    </row>
    <row r="440" spans="1:256" ht="25.5">
      <c r="A440" s="2"/>
      <c r="B440" s="22" t="s">
        <v>129</v>
      </c>
      <c r="C440" s="84" t="s">
        <v>408</v>
      </c>
      <c r="D440" s="57" t="s">
        <v>19</v>
      </c>
      <c r="E440" s="57" t="s">
        <v>317</v>
      </c>
      <c r="F440" s="58" t="s">
        <v>9</v>
      </c>
      <c r="G440" s="23"/>
      <c r="H440" s="23"/>
      <c r="I440" s="23"/>
      <c r="J440" s="23"/>
      <c r="K440" s="111">
        <f>K441</f>
        <v>-36000</v>
      </c>
      <c r="L440" s="111">
        <f>L441</f>
        <v>0</v>
      </c>
      <c r="M440" s="111">
        <f>M441</f>
        <v>0</v>
      </c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  <c r="FQ440" s="2"/>
      <c r="FR440" s="2"/>
      <c r="FS440" s="2"/>
      <c r="FT440" s="2"/>
      <c r="FU440" s="2"/>
      <c r="FV440" s="2"/>
      <c r="FW440" s="2"/>
      <c r="FX440" s="2"/>
      <c r="FY440" s="2"/>
      <c r="FZ440" s="2"/>
      <c r="GA440" s="2"/>
      <c r="GB440" s="2"/>
      <c r="GC440" s="2"/>
      <c r="GD440" s="2"/>
      <c r="GE440" s="2"/>
      <c r="GF440" s="2"/>
      <c r="GG440" s="2"/>
      <c r="GH440" s="2"/>
      <c r="GI440" s="2"/>
      <c r="GJ440" s="2"/>
      <c r="GK440" s="2"/>
      <c r="GL440" s="2"/>
      <c r="GM440" s="2"/>
      <c r="GN440" s="2"/>
      <c r="GO440" s="2"/>
      <c r="GP440" s="2"/>
      <c r="GQ440" s="2"/>
      <c r="GR440" s="2"/>
      <c r="GS440" s="2"/>
      <c r="GT440" s="2"/>
      <c r="GU440" s="2"/>
      <c r="GV440" s="2"/>
      <c r="GW440" s="2"/>
      <c r="GX440" s="2"/>
      <c r="GY440" s="2"/>
      <c r="GZ440" s="2"/>
      <c r="HA440" s="2"/>
      <c r="HB440" s="2"/>
      <c r="HC440" s="2"/>
      <c r="HD440" s="2"/>
      <c r="HE440" s="2"/>
      <c r="HF440" s="2"/>
      <c r="HG440" s="2"/>
      <c r="HH440" s="2"/>
      <c r="HI440" s="2"/>
      <c r="HJ440" s="2"/>
      <c r="HK440" s="2"/>
      <c r="HL440" s="2"/>
      <c r="HM440" s="2"/>
      <c r="HN440" s="2"/>
      <c r="HO440" s="2"/>
      <c r="HP440" s="2"/>
      <c r="HQ440" s="2"/>
      <c r="HR440" s="2"/>
      <c r="HS440" s="2"/>
      <c r="HT440" s="2"/>
      <c r="HU440" s="2"/>
      <c r="HV440" s="2"/>
      <c r="HW440" s="2"/>
      <c r="HX440" s="2"/>
      <c r="HY440" s="2"/>
      <c r="HZ440" s="2"/>
      <c r="IA440" s="2"/>
      <c r="IB440" s="2"/>
      <c r="IC440" s="2"/>
      <c r="ID440" s="2"/>
      <c r="IE440" s="2"/>
      <c r="IF440" s="2"/>
      <c r="IG440" s="2"/>
      <c r="IH440" s="2"/>
      <c r="II440" s="2"/>
      <c r="IJ440" s="2"/>
      <c r="IK440" s="2"/>
      <c r="IL440" s="2"/>
      <c r="IM440" s="2"/>
      <c r="IN440" s="2"/>
      <c r="IO440" s="2"/>
      <c r="IP440" s="2"/>
      <c r="IQ440" s="2"/>
      <c r="IR440" s="2"/>
      <c r="IS440" s="2"/>
      <c r="IT440" s="2"/>
      <c r="IU440" s="2"/>
      <c r="IV440" s="2"/>
    </row>
    <row r="441" spans="1:256" ht="18.75" customHeight="1">
      <c r="A441" s="2"/>
      <c r="B441" s="4" t="s">
        <v>409</v>
      </c>
      <c r="C441" s="84" t="s">
        <v>408</v>
      </c>
      <c r="D441" s="57" t="s">
        <v>19</v>
      </c>
      <c r="E441" s="57" t="s">
        <v>317</v>
      </c>
      <c r="F441" s="58" t="s">
        <v>9</v>
      </c>
      <c r="G441" s="58" t="s">
        <v>34</v>
      </c>
      <c r="H441" s="58" t="s">
        <v>135</v>
      </c>
      <c r="I441" s="58" t="s">
        <v>410</v>
      </c>
      <c r="J441" s="58"/>
      <c r="K441" s="59">
        <f>K444+K442</f>
        <v>-36000</v>
      </c>
      <c r="L441" s="59">
        <f>L444+L442</f>
        <v>0</v>
      </c>
      <c r="M441" s="59">
        <f>M444+M442</f>
        <v>0</v>
      </c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  <c r="FC441" s="2"/>
      <c r="FD441" s="2"/>
      <c r="FE441" s="2"/>
      <c r="FF441" s="2"/>
      <c r="FG441" s="2"/>
      <c r="FH441" s="2"/>
      <c r="FI441" s="2"/>
      <c r="FJ441" s="2"/>
      <c r="FK441" s="2"/>
      <c r="FL441" s="2"/>
      <c r="FM441" s="2"/>
      <c r="FN441" s="2"/>
      <c r="FO441" s="2"/>
      <c r="FP441" s="2"/>
      <c r="FQ441" s="2"/>
      <c r="FR441" s="2"/>
      <c r="FS441" s="2"/>
      <c r="FT441" s="2"/>
      <c r="FU441" s="2"/>
      <c r="FV441" s="2"/>
      <c r="FW441" s="2"/>
      <c r="FX441" s="2"/>
      <c r="FY441" s="2"/>
      <c r="FZ441" s="2"/>
      <c r="GA441" s="2"/>
      <c r="GB441" s="2"/>
      <c r="GC441" s="2"/>
      <c r="GD441" s="2"/>
      <c r="GE441" s="2"/>
      <c r="GF441" s="2"/>
      <c r="GG441" s="2"/>
      <c r="GH441" s="2"/>
      <c r="GI441" s="2"/>
      <c r="GJ441" s="2"/>
      <c r="GK441" s="2"/>
      <c r="GL441" s="2"/>
      <c r="GM441" s="2"/>
      <c r="GN441" s="2"/>
      <c r="GO441" s="2"/>
      <c r="GP441" s="2"/>
      <c r="GQ441" s="2"/>
      <c r="GR441" s="2"/>
      <c r="GS441" s="2"/>
      <c r="GT441" s="2"/>
      <c r="GU441" s="2"/>
      <c r="GV441" s="2"/>
      <c r="GW441" s="2"/>
      <c r="GX441" s="2"/>
      <c r="GY441" s="2"/>
      <c r="GZ441" s="2"/>
      <c r="HA441" s="2"/>
      <c r="HB441" s="2"/>
      <c r="HC441" s="2"/>
      <c r="HD441" s="2"/>
      <c r="HE441" s="2"/>
      <c r="HF441" s="2"/>
      <c r="HG441" s="2"/>
      <c r="HH441" s="2"/>
      <c r="HI441" s="2"/>
      <c r="HJ441" s="2"/>
      <c r="HK441" s="2"/>
      <c r="HL441" s="2"/>
      <c r="HM441" s="2"/>
      <c r="HN441" s="2"/>
      <c r="HO441" s="2"/>
      <c r="HP441" s="2"/>
      <c r="HQ441" s="2"/>
      <c r="HR441" s="2"/>
      <c r="HS441" s="2"/>
      <c r="HT441" s="2"/>
      <c r="HU441" s="2"/>
      <c r="HV441" s="2"/>
      <c r="HW441" s="2"/>
      <c r="HX441" s="2"/>
      <c r="HY441" s="2"/>
      <c r="HZ441" s="2"/>
      <c r="IA441" s="2"/>
      <c r="IB441" s="2"/>
      <c r="IC441" s="2"/>
      <c r="ID441" s="2"/>
      <c r="IE441" s="2"/>
      <c r="IF441" s="2"/>
      <c r="IG441" s="2"/>
      <c r="IH441" s="2"/>
      <c r="II441" s="2"/>
      <c r="IJ441" s="2"/>
      <c r="IK441" s="2"/>
      <c r="IL441" s="2"/>
      <c r="IM441" s="2"/>
      <c r="IN441" s="2"/>
      <c r="IO441" s="2"/>
      <c r="IP441" s="2"/>
      <c r="IQ441" s="2"/>
      <c r="IR441" s="2"/>
      <c r="IS441" s="2"/>
      <c r="IT441" s="2"/>
      <c r="IU441" s="2"/>
      <c r="IV441" s="2"/>
    </row>
    <row r="442" spans="1:256" ht="12.75">
      <c r="A442" s="2"/>
      <c r="B442" s="15" t="s">
        <v>398</v>
      </c>
      <c r="C442" s="85" t="s">
        <v>408</v>
      </c>
      <c r="D442" s="64" t="s">
        <v>19</v>
      </c>
      <c r="E442" s="64" t="s">
        <v>317</v>
      </c>
      <c r="F442" s="23" t="s">
        <v>9</v>
      </c>
      <c r="G442" s="23" t="s">
        <v>34</v>
      </c>
      <c r="H442" s="23" t="s">
        <v>135</v>
      </c>
      <c r="I442" s="23" t="s">
        <v>410</v>
      </c>
      <c r="J442" s="23" t="s">
        <v>147</v>
      </c>
      <c r="K442" s="24">
        <f>K443</f>
        <v>7840</v>
      </c>
      <c r="L442" s="24">
        <f>L443</f>
        <v>0</v>
      </c>
      <c r="M442" s="24">
        <f>M443</f>
        <v>0</v>
      </c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  <c r="FN442" s="2"/>
      <c r="FO442" s="2"/>
      <c r="FP442" s="2"/>
      <c r="FQ442" s="2"/>
      <c r="FR442" s="2"/>
      <c r="FS442" s="2"/>
      <c r="FT442" s="2"/>
      <c r="FU442" s="2"/>
      <c r="FV442" s="2"/>
      <c r="FW442" s="2"/>
      <c r="FX442" s="2"/>
      <c r="FY442" s="2"/>
      <c r="FZ442" s="2"/>
      <c r="GA442" s="2"/>
      <c r="GB442" s="2"/>
      <c r="GC442" s="2"/>
      <c r="GD442" s="2"/>
      <c r="GE442" s="2"/>
      <c r="GF442" s="2"/>
      <c r="GG442" s="2"/>
      <c r="GH442" s="2"/>
      <c r="GI442" s="2"/>
      <c r="GJ442" s="2"/>
      <c r="GK442" s="2"/>
      <c r="GL442" s="2"/>
      <c r="GM442" s="2"/>
      <c r="GN442" s="2"/>
      <c r="GO442" s="2"/>
      <c r="GP442" s="2"/>
      <c r="GQ442" s="2"/>
      <c r="GR442" s="2"/>
      <c r="GS442" s="2"/>
      <c r="GT442" s="2"/>
      <c r="GU442" s="2"/>
      <c r="GV442" s="2"/>
      <c r="GW442" s="2"/>
      <c r="GX442" s="2"/>
      <c r="GY442" s="2"/>
      <c r="GZ442" s="2"/>
      <c r="HA442" s="2"/>
      <c r="HB442" s="2"/>
      <c r="HC442" s="2"/>
      <c r="HD442" s="2"/>
      <c r="HE442" s="2"/>
      <c r="HF442" s="2"/>
      <c r="HG442" s="2"/>
      <c r="HH442" s="2"/>
      <c r="HI442" s="2"/>
      <c r="HJ442" s="2"/>
      <c r="HK442" s="2"/>
      <c r="HL442" s="2"/>
      <c r="HM442" s="2"/>
      <c r="HN442" s="2"/>
      <c r="HO442" s="2"/>
      <c r="HP442" s="2"/>
      <c r="HQ442" s="2"/>
      <c r="HR442" s="2"/>
      <c r="HS442" s="2"/>
      <c r="HT442" s="2"/>
      <c r="HU442" s="2"/>
      <c r="HV442" s="2"/>
      <c r="HW442" s="2"/>
      <c r="HX442" s="2"/>
      <c r="HY442" s="2"/>
      <c r="HZ442" s="2"/>
      <c r="IA442" s="2"/>
      <c r="IB442" s="2"/>
      <c r="IC442" s="2"/>
      <c r="ID442" s="2"/>
      <c r="IE442" s="2"/>
      <c r="IF442" s="2"/>
      <c r="IG442" s="2"/>
      <c r="IH442" s="2"/>
      <c r="II442" s="2"/>
      <c r="IJ442" s="2"/>
      <c r="IK442" s="2"/>
      <c r="IL442" s="2"/>
      <c r="IM442" s="2"/>
      <c r="IN442" s="2"/>
      <c r="IO442" s="2"/>
      <c r="IP442" s="2"/>
      <c r="IQ442" s="2"/>
      <c r="IR442" s="2"/>
      <c r="IS442" s="2"/>
      <c r="IT442" s="2"/>
      <c r="IU442" s="2"/>
      <c r="IV442" s="2"/>
    </row>
    <row r="443" spans="1:256" ht="12.75">
      <c r="A443" s="2"/>
      <c r="B443" s="15" t="s">
        <v>20</v>
      </c>
      <c r="C443" s="85" t="s">
        <v>408</v>
      </c>
      <c r="D443" s="64" t="s">
        <v>19</v>
      </c>
      <c r="E443" s="64" t="s">
        <v>317</v>
      </c>
      <c r="F443" s="23" t="s">
        <v>9</v>
      </c>
      <c r="G443" s="23" t="s">
        <v>34</v>
      </c>
      <c r="H443" s="23" t="s">
        <v>135</v>
      </c>
      <c r="I443" s="23" t="s">
        <v>410</v>
      </c>
      <c r="J443" s="23" t="s">
        <v>174</v>
      </c>
      <c r="K443" s="24">
        <v>7840</v>
      </c>
      <c r="L443" s="24"/>
      <c r="M443" s="24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  <c r="FT443" s="2"/>
      <c r="FU443" s="2"/>
      <c r="FV443" s="2"/>
      <c r="FW443" s="2"/>
      <c r="FX443" s="2"/>
      <c r="FY443" s="2"/>
      <c r="FZ443" s="2"/>
      <c r="GA443" s="2"/>
      <c r="GB443" s="2"/>
      <c r="GC443" s="2"/>
      <c r="GD443" s="2"/>
      <c r="GE443" s="2"/>
      <c r="GF443" s="2"/>
      <c r="GG443" s="2"/>
      <c r="GH443" s="2"/>
      <c r="GI443" s="2"/>
      <c r="GJ443" s="2"/>
      <c r="GK443" s="2"/>
      <c r="GL443" s="2"/>
      <c r="GM443" s="2"/>
      <c r="GN443" s="2"/>
      <c r="GO443" s="2"/>
      <c r="GP443" s="2"/>
      <c r="GQ443" s="2"/>
      <c r="GR443" s="2"/>
      <c r="GS443" s="2"/>
      <c r="GT443" s="2"/>
      <c r="GU443" s="2"/>
      <c r="GV443" s="2"/>
      <c r="GW443" s="2"/>
      <c r="GX443" s="2"/>
      <c r="GY443" s="2"/>
      <c r="GZ443" s="2"/>
      <c r="HA443" s="2"/>
      <c r="HB443" s="2"/>
      <c r="HC443" s="2"/>
      <c r="HD443" s="2"/>
      <c r="HE443" s="2"/>
      <c r="HF443" s="2"/>
      <c r="HG443" s="2"/>
      <c r="HH443" s="2"/>
      <c r="HI443" s="2"/>
      <c r="HJ443" s="2"/>
      <c r="HK443" s="2"/>
      <c r="HL443" s="2"/>
      <c r="HM443" s="2"/>
      <c r="HN443" s="2"/>
      <c r="HO443" s="2"/>
      <c r="HP443" s="2"/>
      <c r="HQ443" s="2"/>
      <c r="HR443" s="2"/>
      <c r="HS443" s="2"/>
      <c r="HT443" s="2"/>
      <c r="HU443" s="2"/>
      <c r="HV443" s="2"/>
      <c r="HW443" s="2"/>
      <c r="HX443" s="2"/>
      <c r="HY443" s="2"/>
      <c r="HZ443" s="2"/>
      <c r="IA443" s="2"/>
      <c r="IB443" s="2"/>
      <c r="IC443" s="2"/>
      <c r="ID443" s="2"/>
      <c r="IE443" s="2"/>
      <c r="IF443" s="2"/>
      <c r="IG443" s="2"/>
      <c r="IH443" s="2"/>
      <c r="II443" s="2"/>
      <c r="IJ443" s="2"/>
      <c r="IK443" s="2"/>
      <c r="IL443" s="2"/>
      <c r="IM443" s="2"/>
      <c r="IN443" s="2"/>
      <c r="IO443" s="2"/>
      <c r="IP443" s="2"/>
      <c r="IQ443" s="2"/>
      <c r="IR443" s="2"/>
      <c r="IS443" s="2"/>
      <c r="IT443" s="2"/>
      <c r="IU443" s="2"/>
      <c r="IV443" s="2"/>
    </row>
    <row r="444" spans="1:256" ht="15" customHeight="1">
      <c r="A444" s="2"/>
      <c r="B444" s="15" t="s">
        <v>138</v>
      </c>
      <c r="C444" s="85" t="s">
        <v>408</v>
      </c>
      <c r="D444" s="64" t="s">
        <v>19</v>
      </c>
      <c r="E444" s="64" t="s">
        <v>317</v>
      </c>
      <c r="F444" s="23" t="s">
        <v>9</v>
      </c>
      <c r="G444" s="23" t="s">
        <v>34</v>
      </c>
      <c r="H444" s="23" t="s">
        <v>135</v>
      </c>
      <c r="I444" s="23" t="s">
        <v>410</v>
      </c>
      <c r="J444" s="23" t="s">
        <v>47</v>
      </c>
      <c r="K444" s="24">
        <f>K445</f>
        <v>-43840</v>
      </c>
      <c r="L444" s="24">
        <f>L445</f>
        <v>0</v>
      </c>
      <c r="M444" s="24">
        <f>M445</f>
        <v>0</v>
      </c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  <c r="FC444" s="2"/>
      <c r="FD444" s="2"/>
      <c r="FE444" s="2"/>
      <c r="FF444" s="2"/>
      <c r="FG444" s="2"/>
      <c r="FH444" s="2"/>
      <c r="FI444" s="2"/>
      <c r="FJ444" s="2"/>
      <c r="FK444" s="2"/>
      <c r="FL444" s="2"/>
      <c r="FM444" s="2"/>
      <c r="FN444" s="2"/>
      <c r="FO444" s="2"/>
      <c r="FP444" s="2"/>
      <c r="FQ444" s="2"/>
      <c r="FR444" s="2"/>
      <c r="FS444" s="2"/>
      <c r="FT444" s="2"/>
      <c r="FU444" s="2"/>
      <c r="FV444" s="2"/>
      <c r="FW444" s="2"/>
      <c r="FX444" s="2"/>
      <c r="FY444" s="2"/>
      <c r="FZ444" s="2"/>
      <c r="GA444" s="2"/>
      <c r="GB444" s="2"/>
      <c r="GC444" s="2"/>
      <c r="GD444" s="2"/>
      <c r="GE444" s="2"/>
      <c r="GF444" s="2"/>
      <c r="GG444" s="2"/>
      <c r="GH444" s="2"/>
      <c r="GI444" s="2"/>
      <c r="GJ444" s="2"/>
      <c r="GK444" s="2"/>
      <c r="GL444" s="2"/>
      <c r="GM444" s="2"/>
      <c r="GN444" s="2"/>
      <c r="GO444" s="2"/>
      <c r="GP444" s="2"/>
      <c r="GQ444" s="2"/>
      <c r="GR444" s="2"/>
      <c r="GS444" s="2"/>
      <c r="GT444" s="2"/>
      <c r="GU444" s="2"/>
      <c r="GV444" s="2"/>
      <c r="GW444" s="2"/>
      <c r="GX444" s="2"/>
      <c r="GY444" s="2"/>
      <c r="GZ444" s="2"/>
      <c r="HA444" s="2"/>
      <c r="HB444" s="2"/>
      <c r="HC444" s="2"/>
      <c r="HD444" s="2"/>
      <c r="HE444" s="2"/>
      <c r="HF444" s="2"/>
      <c r="HG444" s="2"/>
      <c r="HH444" s="2"/>
      <c r="HI444" s="2"/>
      <c r="HJ444" s="2"/>
      <c r="HK444" s="2"/>
      <c r="HL444" s="2"/>
      <c r="HM444" s="2"/>
      <c r="HN444" s="2"/>
      <c r="HO444" s="2"/>
      <c r="HP444" s="2"/>
      <c r="HQ444" s="2"/>
      <c r="HR444" s="2"/>
      <c r="HS444" s="2"/>
      <c r="HT444" s="2"/>
      <c r="HU444" s="2"/>
      <c r="HV444" s="2"/>
      <c r="HW444" s="2"/>
      <c r="HX444" s="2"/>
      <c r="HY444" s="2"/>
      <c r="HZ444" s="2"/>
      <c r="IA444" s="2"/>
      <c r="IB444" s="2"/>
      <c r="IC444" s="2"/>
      <c r="ID444" s="2"/>
      <c r="IE444" s="2"/>
      <c r="IF444" s="2"/>
      <c r="IG444" s="2"/>
      <c r="IH444" s="2"/>
      <c r="II444" s="2"/>
      <c r="IJ444" s="2"/>
      <c r="IK444" s="2"/>
      <c r="IL444" s="2"/>
      <c r="IM444" s="2"/>
      <c r="IN444" s="2"/>
      <c r="IO444" s="2"/>
      <c r="IP444" s="2"/>
      <c r="IQ444" s="2"/>
      <c r="IR444" s="2"/>
      <c r="IS444" s="2"/>
      <c r="IT444" s="2"/>
      <c r="IU444" s="2"/>
      <c r="IV444" s="2"/>
    </row>
    <row r="445" spans="1:256" ht="13.5" customHeight="1">
      <c r="A445" s="2"/>
      <c r="B445" s="15" t="s">
        <v>139</v>
      </c>
      <c r="C445" s="85" t="s">
        <v>408</v>
      </c>
      <c r="D445" s="64" t="s">
        <v>19</v>
      </c>
      <c r="E445" s="64" t="s">
        <v>317</v>
      </c>
      <c r="F445" s="23" t="s">
        <v>9</v>
      </c>
      <c r="G445" s="23" t="s">
        <v>34</v>
      </c>
      <c r="H445" s="23" t="s">
        <v>135</v>
      </c>
      <c r="I445" s="23" t="s">
        <v>410</v>
      </c>
      <c r="J445" s="23" t="s">
        <v>140</v>
      </c>
      <c r="K445" s="24">
        <v>-43840</v>
      </c>
      <c r="L445" s="24"/>
      <c r="M445" s="24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  <c r="FB445" s="2"/>
      <c r="FC445" s="2"/>
      <c r="FD445" s="2"/>
      <c r="FE445" s="2"/>
      <c r="FF445" s="2"/>
      <c r="FG445" s="2"/>
      <c r="FH445" s="2"/>
      <c r="FI445" s="2"/>
      <c r="FJ445" s="2"/>
      <c r="FK445" s="2"/>
      <c r="FL445" s="2"/>
      <c r="FM445" s="2"/>
      <c r="FN445" s="2"/>
      <c r="FO445" s="2"/>
      <c r="FP445" s="2"/>
      <c r="FQ445" s="2"/>
      <c r="FR445" s="2"/>
      <c r="FS445" s="2"/>
      <c r="FT445" s="2"/>
      <c r="FU445" s="2"/>
      <c r="FV445" s="2"/>
      <c r="FW445" s="2"/>
      <c r="FX445" s="2"/>
      <c r="FY445" s="2"/>
      <c r="FZ445" s="2"/>
      <c r="GA445" s="2"/>
      <c r="GB445" s="2"/>
      <c r="GC445" s="2"/>
      <c r="GD445" s="2"/>
      <c r="GE445" s="2"/>
      <c r="GF445" s="2"/>
      <c r="GG445" s="2"/>
      <c r="GH445" s="2"/>
      <c r="GI445" s="2"/>
      <c r="GJ445" s="2"/>
      <c r="GK445" s="2"/>
      <c r="GL445" s="2"/>
      <c r="GM445" s="2"/>
      <c r="GN445" s="2"/>
      <c r="GO445" s="2"/>
      <c r="GP445" s="2"/>
      <c r="GQ445" s="2"/>
      <c r="GR445" s="2"/>
      <c r="GS445" s="2"/>
      <c r="GT445" s="2"/>
      <c r="GU445" s="2"/>
      <c r="GV445" s="2"/>
      <c r="GW445" s="2"/>
      <c r="GX445" s="2"/>
      <c r="GY445" s="2"/>
      <c r="GZ445" s="2"/>
      <c r="HA445" s="2"/>
      <c r="HB445" s="2"/>
      <c r="HC445" s="2"/>
      <c r="HD445" s="2"/>
      <c r="HE445" s="2"/>
      <c r="HF445" s="2"/>
      <c r="HG445" s="2"/>
      <c r="HH445" s="2"/>
      <c r="HI445" s="2"/>
      <c r="HJ445" s="2"/>
      <c r="HK445" s="2"/>
      <c r="HL445" s="2"/>
      <c r="HM445" s="2"/>
      <c r="HN445" s="2"/>
      <c r="HO445" s="2"/>
      <c r="HP445" s="2"/>
      <c r="HQ445" s="2"/>
      <c r="HR445" s="2"/>
      <c r="HS445" s="2"/>
      <c r="HT445" s="2"/>
      <c r="HU445" s="2"/>
      <c r="HV445" s="2"/>
      <c r="HW445" s="2"/>
      <c r="HX445" s="2"/>
      <c r="HY445" s="2"/>
      <c r="HZ445" s="2"/>
      <c r="IA445" s="2"/>
      <c r="IB445" s="2"/>
      <c r="IC445" s="2"/>
      <c r="ID445" s="2"/>
      <c r="IE445" s="2"/>
      <c r="IF445" s="2"/>
      <c r="IG445" s="2"/>
      <c r="IH445" s="2"/>
      <c r="II445" s="2"/>
      <c r="IJ445" s="2"/>
      <c r="IK445" s="2"/>
      <c r="IL445" s="2"/>
      <c r="IM445" s="2"/>
      <c r="IN445" s="2"/>
      <c r="IO445" s="2"/>
      <c r="IP445" s="2"/>
      <c r="IQ445" s="2"/>
      <c r="IR445" s="2"/>
      <c r="IS445" s="2"/>
      <c r="IT445" s="2"/>
      <c r="IU445" s="2"/>
      <c r="IV445" s="2"/>
    </row>
    <row r="446" spans="1:256" ht="25.5">
      <c r="A446" s="2"/>
      <c r="B446" s="119" t="s">
        <v>155</v>
      </c>
      <c r="C446" s="91" t="s">
        <v>408</v>
      </c>
      <c r="D446" s="64" t="s">
        <v>19</v>
      </c>
      <c r="E446" s="64" t="s">
        <v>317</v>
      </c>
      <c r="F446" s="91" t="s">
        <v>12</v>
      </c>
      <c r="G446" s="91"/>
      <c r="H446" s="91"/>
      <c r="I446" s="91"/>
      <c r="J446" s="91"/>
      <c r="K446" s="92">
        <f>K450+K447</f>
        <v>36000</v>
      </c>
      <c r="L446" s="92">
        <f>L450+L447</f>
        <v>0</v>
      </c>
      <c r="M446" s="92">
        <f>M450+M447</f>
        <v>0</v>
      </c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  <c r="FC446" s="2"/>
      <c r="FD446" s="2"/>
      <c r="FE446" s="2"/>
      <c r="FF446" s="2"/>
      <c r="FG446" s="2"/>
      <c r="FH446" s="2"/>
      <c r="FI446" s="2"/>
      <c r="FJ446" s="2"/>
      <c r="FK446" s="2"/>
      <c r="FL446" s="2"/>
      <c r="FM446" s="2"/>
      <c r="FN446" s="2"/>
      <c r="FO446" s="2"/>
      <c r="FP446" s="2"/>
      <c r="FQ446" s="2"/>
      <c r="FR446" s="2"/>
      <c r="FS446" s="2"/>
      <c r="FT446" s="2"/>
      <c r="FU446" s="2"/>
      <c r="FV446" s="2"/>
      <c r="FW446" s="2"/>
      <c r="FX446" s="2"/>
      <c r="FY446" s="2"/>
      <c r="FZ446" s="2"/>
      <c r="GA446" s="2"/>
      <c r="GB446" s="2"/>
      <c r="GC446" s="2"/>
      <c r="GD446" s="2"/>
      <c r="GE446" s="2"/>
      <c r="GF446" s="2"/>
      <c r="GG446" s="2"/>
      <c r="GH446" s="2"/>
      <c r="GI446" s="2"/>
      <c r="GJ446" s="2"/>
      <c r="GK446" s="2"/>
      <c r="GL446" s="2"/>
      <c r="GM446" s="2"/>
      <c r="GN446" s="2"/>
      <c r="GO446" s="2"/>
      <c r="GP446" s="2"/>
      <c r="GQ446" s="2"/>
      <c r="GR446" s="2"/>
      <c r="GS446" s="2"/>
      <c r="GT446" s="2"/>
      <c r="GU446" s="2"/>
      <c r="GV446" s="2"/>
      <c r="GW446" s="2"/>
      <c r="GX446" s="2"/>
      <c r="GY446" s="2"/>
      <c r="GZ446" s="2"/>
      <c r="HA446" s="2"/>
      <c r="HB446" s="2"/>
      <c r="HC446" s="2"/>
      <c r="HD446" s="2"/>
      <c r="HE446" s="2"/>
      <c r="HF446" s="2"/>
      <c r="HG446" s="2"/>
      <c r="HH446" s="2"/>
      <c r="HI446" s="2"/>
      <c r="HJ446" s="2"/>
      <c r="HK446" s="2"/>
      <c r="HL446" s="2"/>
      <c r="HM446" s="2"/>
      <c r="HN446" s="2"/>
      <c r="HO446" s="2"/>
      <c r="HP446" s="2"/>
      <c r="HQ446" s="2"/>
      <c r="HR446" s="2"/>
      <c r="HS446" s="2"/>
      <c r="HT446" s="2"/>
      <c r="HU446" s="2"/>
      <c r="HV446" s="2"/>
      <c r="HW446" s="2"/>
      <c r="HX446" s="2"/>
      <c r="HY446" s="2"/>
      <c r="HZ446" s="2"/>
      <c r="IA446" s="2"/>
      <c r="IB446" s="2"/>
      <c r="IC446" s="2"/>
      <c r="ID446" s="2"/>
      <c r="IE446" s="2"/>
      <c r="IF446" s="2"/>
      <c r="IG446" s="2"/>
      <c r="IH446" s="2"/>
      <c r="II446" s="2"/>
      <c r="IJ446" s="2"/>
      <c r="IK446" s="2"/>
      <c r="IL446" s="2"/>
      <c r="IM446" s="2"/>
      <c r="IN446" s="2"/>
      <c r="IO446" s="2"/>
      <c r="IP446" s="2"/>
      <c r="IQ446" s="2"/>
      <c r="IR446" s="2"/>
      <c r="IS446" s="2"/>
      <c r="IT446" s="2"/>
      <c r="IU446" s="2"/>
      <c r="IV446" s="2"/>
    </row>
    <row r="447" spans="1:256" ht="18" customHeight="1" hidden="1">
      <c r="A447" s="2"/>
      <c r="B447" s="26" t="s">
        <v>166</v>
      </c>
      <c r="C447" s="95" t="s">
        <v>408</v>
      </c>
      <c r="D447" s="69" t="s">
        <v>19</v>
      </c>
      <c r="E447" s="69" t="s">
        <v>317</v>
      </c>
      <c r="F447" s="95" t="s">
        <v>12</v>
      </c>
      <c r="G447" s="95"/>
      <c r="H447" s="95"/>
      <c r="I447" s="95" t="s">
        <v>411</v>
      </c>
      <c r="J447" s="95"/>
      <c r="K447" s="92">
        <f aca="true" t="shared" si="77" ref="K447:M448">K448</f>
        <v>0</v>
      </c>
      <c r="L447" s="92">
        <f t="shared" si="77"/>
        <v>0</v>
      </c>
      <c r="M447" s="92">
        <f t="shared" si="77"/>
        <v>0</v>
      </c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  <c r="FA447" s="2"/>
      <c r="FB447" s="2"/>
      <c r="FC447" s="2"/>
      <c r="FD447" s="2"/>
      <c r="FE447" s="2"/>
      <c r="FF447" s="2"/>
      <c r="FG447" s="2"/>
      <c r="FH447" s="2"/>
      <c r="FI447" s="2"/>
      <c r="FJ447" s="2"/>
      <c r="FK447" s="2"/>
      <c r="FL447" s="2"/>
      <c r="FM447" s="2"/>
      <c r="FN447" s="2"/>
      <c r="FO447" s="2"/>
      <c r="FP447" s="2"/>
      <c r="FQ447" s="2"/>
      <c r="FR447" s="2"/>
      <c r="FS447" s="2"/>
      <c r="FT447" s="2"/>
      <c r="FU447" s="2"/>
      <c r="FV447" s="2"/>
      <c r="FW447" s="2"/>
      <c r="FX447" s="2"/>
      <c r="FY447" s="2"/>
      <c r="FZ447" s="2"/>
      <c r="GA447" s="2"/>
      <c r="GB447" s="2"/>
      <c r="GC447" s="2"/>
      <c r="GD447" s="2"/>
      <c r="GE447" s="2"/>
      <c r="GF447" s="2"/>
      <c r="GG447" s="2"/>
      <c r="GH447" s="2"/>
      <c r="GI447" s="2"/>
      <c r="GJ447" s="2"/>
      <c r="GK447" s="2"/>
      <c r="GL447" s="2"/>
      <c r="GM447" s="2"/>
      <c r="GN447" s="2"/>
      <c r="GO447" s="2"/>
      <c r="GP447" s="2"/>
      <c r="GQ447" s="2"/>
      <c r="GR447" s="2"/>
      <c r="GS447" s="2"/>
      <c r="GT447" s="2"/>
      <c r="GU447" s="2"/>
      <c r="GV447" s="2"/>
      <c r="GW447" s="2"/>
      <c r="GX447" s="2"/>
      <c r="GY447" s="2"/>
      <c r="GZ447" s="2"/>
      <c r="HA447" s="2"/>
      <c r="HB447" s="2"/>
      <c r="HC447" s="2"/>
      <c r="HD447" s="2"/>
      <c r="HE447" s="2"/>
      <c r="HF447" s="2"/>
      <c r="HG447" s="2"/>
      <c r="HH447" s="2"/>
      <c r="HI447" s="2"/>
      <c r="HJ447" s="2"/>
      <c r="HK447" s="2"/>
      <c r="HL447" s="2"/>
      <c r="HM447" s="2"/>
      <c r="HN447" s="2"/>
      <c r="HO447" s="2"/>
      <c r="HP447" s="2"/>
      <c r="HQ447" s="2"/>
      <c r="HR447" s="2"/>
      <c r="HS447" s="2"/>
      <c r="HT447" s="2"/>
      <c r="HU447" s="2"/>
      <c r="HV447" s="2"/>
      <c r="HW447" s="2"/>
      <c r="HX447" s="2"/>
      <c r="HY447" s="2"/>
      <c r="HZ447" s="2"/>
      <c r="IA447" s="2"/>
      <c r="IB447" s="2"/>
      <c r="IC447" s="2"/>
      <c r="ID447" s="2"/>
      <c r="IE447" s="2"/>
      <c r="IF447" s="2"/>
      <c r="IG447" s="2"/>
      <c r="IH447" s="2"/>
      <c r="II447" s="2"/>
      <c r="IJ447" s="2"/>
      <c r="IK447" s="2"/>
      <c r="IL447" s="2"/>
      <c r="IM447" s="2"/>
      <c r="IN447" s="2"/>
      <c r="IO447" s="2"/>
      <c r="IP447" s="2"/>
      <c r="IQ447" s="2"/>
      <c r="IR447" s="2"/>
      <c r="IS447" s="2"/>
      <c r="IT447" s="2"/>
      <c r="IU447" s="2"/>
      <c r="IV447" s="2"/>
    </row>
    <row r="448" spans="1:256" ht="12.75" hidden="1">
      <c r="A448" s="2"/>
      <c r="B448" s="78" t="s">
        <v>63</v>
      </c>
      <c r="C448" s="94" t="s">
        <v>408</v>
      </c>
      <c r="D448" s="67" t="s">
        <v>19</v>
      </c>
      <c r="E448" s="67" t="s">
        <v>317</v>
      </c>
      <c r="F448" s="94" t="s">
        <v>12</v>
      </c>
      <c r="G448" s="95"/>
      <c r="H448" s="95"/>
      <c r="I448" s="94" t="s">
        <v>411</v>
      </c>
      <c r="J448" s="94" t="s">
        <v>47</v>
      </c>
      <c r="K448" s="93">
        <f t="shared" si="77"/>
        <v>0</v>
      </c>
      <c r="L448" s="93">
        <f t="shared" si="77"/>
        <v>0</v>
      </c>
      <c r="M448" s="93">
        <f t="shared" si="77"/>
        <v>0</v>
      </c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  <c r="FB448" s="2"/>
      <c r="FC448" s="2"/>
      <c r="FD448" s="2"/>
      <c r="FE448" s="2"/>
      <c r="FF448" s="2"/>
      <c r="FG448" s="2"/>
      <c r="FH448" s="2"/>
      <c r="FI448" s="2"/>
      <c r="FJ448" s="2"/>
      <c r="FK448" s="2"/>
      <c r="FL448" s="2"/>
      <c r="FM448" s="2"/>
      <c r="FN448" s="2"/>
      <c r="FO448" s="2"/>
      <c r="FP448" s="2"/>
      <c r="FQ448" s="2"/>
      <c r="FR448" s="2"/>
      <c r="FS448" s="2"/>
      <c r="FT448" s="2"/>
      <c r="FU448" s="2"/>
      <c r="FV448" s="2"/>
      <c r="FW448" s="2"/>
      <c r="FX448" s="2"/>
      <c r="FY448" s="2"/>
      <c r="FZ448" s="2"/>
      <c r="GA448" s="2"/>
      <c r="GB448" s="2"/>
      <c r="GC448" s="2"/>
      <c r="GD448" s="2"/>
      <c r="GE448" s="2"/>
      <c r="GF448" s="2"/>
      <c r="GG448" s="2"/>
      <c r="GH448" s="2"/>
      <c r="GI448" s="2"/>
      <c r="GJ448" s="2"/>
      <c r="GK448" s="2"/>
      <c r="GL448" s="2"/>
      <c r="GM448" s="2"/>
      <c r="GN448" s="2"/>
      <c r="GO448" s="2"/>
      <c r="GP448" s="2"/>
      <c r="GQ448" s="2"/>
      <c r="GR448" s="2"/>
      <c r="GS448" s="2"/>
      <c r="GT448" s="2"/>
      <c r="GU448" s="2"/>
      <c r="GV448" s="2"/>
      <c r="GW448" s="2"/>
      <c r="GX448" s="2"/>
      <c r="GY448" s="2"/>
      <c r="GZ448" s="2"/>
      <c r="HA448" s="2"/>
      <c r="HB448" s="2"/>
      <c r="HC448" s="2"/>
      <c r="HD448" s="2"/>
      <c r="HE448" s="2"/>
      <c r="HF448" s="2"/>
      <c r="HG448" s="2"/>
      <c r="HH448" s="2"/>
      <c r="HI448" s="2"/>
      <c r="HJ448" s="2"/>
      <c r="HK448" s="2"/>
      <c r="HL448" s="2"/>
      <c r="HM448" s="2"/>
      <c r="HN448" s="2"/>
      <c r="HO448" s="2"/>
      <c r="HP448" s="2"/>
      <c r="HQ448" s="2"/>
      <c r="HR448" s="2"/>
      <c r="HS448" s="2"/>
      <c r="HT448" s="2"/>
      <c r="HU448" s="2"/>
      <c r="HV448" s="2"/>
      <c r="HW448" s="2"/>
      <c r="HX448" s="2"/>
      <c r="HY448" s="2"/>
      <c r="HZ448" s="2"/>
      <c r="IA448" s="2"/>
      <c r="IB448" s="2"/>
      <c r="IC448" s="2"/>
      <c r="ID448" s="2"/>
      <c r="IE448" s="2"/>
      <c r="IF448" s="2"/>
      <c r="IG448" s="2"/>
      <c r="IH448" s="2"/>
      <c r="II448" s="2"/>
      <c r="IJ448" s="2"/>
      <c r="IK448" s="2"/>
      <c r="IL448" s="2"/>
      <c r="IM448" s="2"/>
      <c r="IN448" s="2"/>
      <c r="IO448" s="2"/>
      <c r="IP448" s="2"/>
      <c r="IQ448" s="2"/>
      <c r="IR448" s="2"/>
      <c r="IS448" s="2"/>
      <c r="IT448" s="2"/>
      <c r="IU448" s="2"/>
      <c r="IV448" s="2"/>
    </row>
    <row r="449" spans="1:256" ht="12.75" hidden="1">
      <c r="A449" s="2"/>
      <c r="B449" s="78" t="s">
        <v>168</v>
      </c>
      <c r="C449" s="94" t="s">
        <v>408</v>
      </c>
      <c r="D449" s="67" t="s">
        <v>19</v>
      </c>
      <c r="E449" s="67" t="s">
        <v>317</v>
      </c>
      <c r="F449" s="94" t="s">
        <v>12</v>
      </c>
      <c r="G449" s="95"/>
      <c r="H449" s="95"/>
      <c r="I449" s="94" t="s">
        <v>411</v>
      </c>
      <c r="J449" s="94" t="s">
        <v>169</v>
      </c>
      <c r="K449" s="93"/>
      <c r="L449" s="93"/>
      <c r="M449" s="93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  <c r="FC449" s="2"/>
      <c r="FD449" s="2"/>
      <c r="FE449" s="2"/>
      <c r="FF449" s="2"/>
      <c r="FG449" s="2"/>
      <c r="FH449" s="2"/>
      <c r="FI449" s="2"/>
      <c r="FJ449" s="2"/>
      <c r="FK449" s="2"/>
      <c r="FL449" s="2"/>
      <c r="FM449" s="2"/>
      <c r="FN449" s="2"/>
      <c r="FO449" s="2"/>
      <c r="FP449" s="2"/>
      <c r="FQ449" s="2"/>
      <c r="FR449" s="2"/>
      <c r="FS449" s="2"/>
      <c r="FT449" s="2"/>
      <c r="FU449" s="2"/>
      <c r="FV449" s="2"/>
      <c r="FW449" s="2"/>
      <c r="FX449" s="2"/>
      <c r="FY449" s="2"/>
      <c r="FZ449" s="2"/>
      <c r="GA449" s="2"/>
      <c r="GB449" s="2"/>
      <c r="GC449" s="2"/>
      <c r="GD449" s="2"/>
      <c r="GE449" s="2"/>
      <c r="GF449" s="2"/>
      <c r="GG449" s="2"/>
      <c r="GH449" s="2"/>
      <c r="GI449" s="2"/>
      <c r="GJ449" s="2"/>
      <c r="GK449" s="2"/>
      <c r="GL449" s="2"/>
      <c r="GM449" s="2"/>
      <c r="GN449" s="2"/>
      <c r="GO449" s="2"/>
      <c r="GP449" s="2"/>
      <c r="GQ449" s="2"/>
      <c r="GR449" s="2"/>
      <c r="GS449" s="2"/>
      <c r="GT449" s="2"/>
      <c r="GU449" s="2"/>
      <c r="GV449" s="2"/>
      <c r="GW449" s="2"/>
      <c r="GX449" s="2"/>
      <c r="GY449" s="2"/>
      <c r="GZ449" s="2"/>
      <c r="HA449" s="2"/>
      <c r="HB449" s="2"/>
      <c r="HC449" s="2"/>
      <c r="HD449" s="2"/>
      <c r="HE449" s="2"/>
      <c r="HF449" s="2"/>
      <c r="HG449" s="2"/>
      <c r="HH449" s="2"/>
      <c r="HI449" s="2"/>
      <c r="HJ449" s="2"/>
      <c r="HK449" s="2"/>
      <c r="HL449" s="2"/>
      <c r="HM449" s="2"/>
      <c r="HN449" s="2"/>
      <c r="HO449" s="2"/>
      <c r="HP449" s="2"/>
      <c r="HQ449" s="2"/>
      <c r="HR449" s="2"/>
      <c r="HS449" s="2"/>
      <c r="HT449" s="2"/>
      <c r="HU449" s="2"/>
      <c r="HV449" s="2"/>
      <c r="HW449" s="2"/>
      <c r="HX449" s="2"/>
      <c r="HY449" s="2"/>
      <c r="HZ449" s="2"/>
      <c r="IA449" s="2"/>
      <c r="IB449" s="2"/>
      <c r="IC449" s="2"/>
      <c r="ID449" s="2"/>
      <c r="IE449" s="2"/>
      <c r="IF449" s="2"/>
      <c r="IG449" s="2"/>
      <c r="IH449" s="2"/>
      <c r="II449" s="2"/>
      <c r="IJ449" s="2"/>
      <c r="IK449" s="2"/>
      <c r="IL449" s="2"/>
      <c r="IM449" s="2"/>
      <c r="IN449" s="2"/>
      <c r="IO449" s="2"/>
      <c r="IP449" s="2"/>
      <c r="IQ449" s="2"/>
      <c r="IR449" s="2"/>
      <c r="IS449" s="2"/>
      <c r="IT449" s="2"/>
      <c r="IU449" s="2"/>
      <c r="IV449" s="2"/>
    </row>
    <row r="450" spans="1:256" ht="12.75">
      <c r="A450" s="2"/>
      <c r="B450" s="4" t="s">
        <v>409</v>
      </c>
      <c r="C450" s="91" t="s">
        <v>408</v>
      </c>
      <c r="D450" s="57" t="s">
        <v>19</v>
      </c>
      <c r="E450" s="64" t="s">
        <v>317</v>
      </c>
      <c r="F450" s="91" t="s">
        <v>12</v>
      </c>
      <c r="G450" s="91" t="s">
        <v>34</v>
      </c>
      <c r="H450" s="91" t="s">
        <v>115</v>
      </c>
      <c r="I450" s="58" t="s">
        <v>410</v>
      </c>
      <c r="J450" s="91"/>
      <c r="K450" s="92">
        <f>K451+K453+K455</f>
        <v>36000</v>
      </c>
      <c r="L450" s="92">
        <f>L451+L453+L455</f>
        <v>0</v>
      </c>
      <c r="M450" s="92">
        <f>M451+M453+M455</f>
        <v>0</v>
      </c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/>
      <c r="FP450" s="2"/>
      <c r="FQ450" s="2"/>
      <c r="FR450" s="2"/>
      <c r="FS450" s="2"/>
      <c r="FT450" s="2"/>
      <c r="FU450" s="2"/>
      <c r="FV450" s="2"/>
      <c r="FW450" s="2"/>
      <c r="FX450" s="2"/>
      <c r="FY450" s="2"/>
      <c r="FZ450" s="2"/>
      <c r="GA450" s="2"/>
      <c r="GB450" s="2"/>
      <c r="GC450" s="2"/>
      <c r="GD450" s="2"/>
      <c r="GE450" s="2"/>
      <c r="GF450" s="2"/>
      <c r="GG450" s="2"/>
      <c r="GH450" s="2"/>
      <c r="GI450" s="2"/>
      <c r="GJ450" s="2"/>
      <c r="GK450" s="2"/>
      <c r="GL450" s="2"/>
      <c r="GM450" s="2"/>
      <c r="GN450" s="2"/>
      <c r="GO450" s="2"/>
      <c r="GP450" s="2"/>
      <c r="GQ450" s="2"/>
      <c r="GR450" s="2"/>
      <c r="GS450" s="2"/>
      <c r="GT450" s="2"/>
      <c r="GU450" s="2"/>
      <c r="GV450" s="2"/>
      <c r="GW450" s="2"/>
      <c r="GX450" s="2"/>
      <c r="GY450" s="2"/>
      <c r="GZ450" s="2"/>
      <c r="HA450" s="2"/>
      <c r="HB450" s="2"/>
      <c r="HC450" s="2"/>
      <c r="HD450" s="2"/>
      <c r="HE450" s="2"/>
      <c r="HF450" s="2"/>
      <c r="HG450" s="2"/>
      <c r="HH450" s="2"/>
      <c r="HI450" s="2"/>
      <c r="HJ450" s="2"/>
      <c r="HK450" s="2"/>
      <c r="HL450" s="2"/>
      <c r="HM450" s="2"/>
      <c r="HN450" s="2"/>
      <c r="HO450" s="2"/>
      <c r="HP450" s="2"/>
      <c r="HQ450" s="2"/>
      <c r="HR450" s="2"/>
      <c r="HS450" s="2"/>
      <c r="HT450" s="2"/>
      <c r="HU450" s="2"/>
      <c r="HV450" s="2"/>
      <c r="HW450" s="2"/>
      <c r="HX450" s="2"/>
      <c r="HY450" s="2"/>
      <c r="HZ450" s="2"/>
      <c r="IA450" s="2"/>
      <c r="IB450" s="2"/>
      <c r="IC450" s="2"/>
      <c r="ID450" s="2"/>
      <c r="IE450" s="2"/>
      <c r="IF450" s="2"/>
      <c r="IG450" s="2"/>
      <c r="IH450" s="2"/>
      <c r="II450" s="2"/>
      <c r="IJ450" s="2"/>
      <c r="IK450" s="2"/>
      <c r="IL450" s="2"/>
      <c r="IM450" s="2"/>
      <c r="IN450" s="2"/>
      <c r="IO450" s="2"/>
      <c r="IP450" s="2"/>
      <c r="IQ450" s="2"/>
      <c r="IR450" s="2"/>
      <c r="IS450" s="2"/>
      <c r="IT450" s="2"/>
      <c r="IU450" s="2"/>
      <c r="IV450" s="2"/>
    </row>
    <row r="451" spans="1:256" ht="25.5">
      <c r="A451" s="2"/>
      <c r="B451" s="66" t="s">
        <v>42</v>
      </c>
      <c r="C451" s="90" t="s">
        <v>408</v>
      </c>
      <c r="D451" s="64" t="s">
        <v>19</v>
      </c>
      <c r="E451" s="64" t="s">
        <v>317</v>
      </c>
      <c r="F451" s="90" t="s">
        <v>12</v>
      </c>
      <c r="G451" s="90" t="s">
        <v>34</v>
      </c>
      <c r="H451" s="90" t="s">
        <v>115</v>
      </c>
      <c r="I451" s="23" t="s">
        <v>410</v>
      </c>
      <c r="J451" s="23" t="s">
        <v>43</v>
      </c>
      <c r="K451" s="93">
        <f>K452</f>
        <v>20000</v>
      </c>
      <c r="L451" s="93">
        <f>L452</f>
        <v>0</v>
      </c>
      <c r="M451" s="93">
        <f>M452</f>
        <v>0</v>
      </c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"/>
      <c r="EY451" s="2"/>
      <c r="EZ451" s="2"/>
      <c r="FA451" s="2"/>
      <c r="FB451" s="2"/>
      <c r="FC451" s="2"/>
      <c r="FD451" s="2"/>
      <c r="FE451" s="2"/>
      <c r="FF451" s="2"/>
      <c r="FG451" s="2"/>
      <c r="FH451" s="2"/>
      <c r="FI451" s="2"/>
      <c r="FJ451" s="2"/>
      <c r="FK451" s="2"/>
      <c r="FL451" s="2"/>
      <c r="FM451" s="2"/>
      <c r="FN451" s="2"/>
      <c r="FO451" s="2"/>
      <c r="FP451" s="2"/>
      <c r="FQ451" s="2"/>
      <c r="FR451" s="2"/>
      <c r="FS451" s="2"/>
      <c r="FT451" s="2"/>
      <c r="FU451" s="2"/>
      <c r="FV451" s="2"/>
      <c r="FW451" s="2"/>
      <c r="FX451" s="2"/>
      <c r="FY451" s="2"/>
      <c r="FZ451" s="2"/>
      <c r="GA451" s="2"/>
      <c r="GB451" s="2"/>
      <c r="GC451" s="2"/>
      <c r="GD451" s="2"/>
      <c r="GE451" s="2"/>
      <c r="GF451" s="2"/>
      <c r="GG451" s="2"/>
      <c r="GH451" s="2"/>
      <c r="GI451" s="2"/>
      <c r="GJ451" s="2"/>
      <c r="GK451" s="2"/>
      <c r="GL451" s="2"/>
      <c r="GM451" s="2"/>
      <c r="GN451" s="2"/>
      <c r="GO451" s="2"/>
      <c r="GP451" s="2"/>
      <c r="GQ451" s="2"/>
      <c r="GR451" s="2"/>
      <c r="GS451" s="2"/>
      <c r="GT451" s="2"/>
      <c r="GU451" s="2"/>
      <c r="GV451" s="2"/>
      <c r="GW451" s="2"/>
      <c r="GX451" s="2"/>
      <c r="GY451" s="2"/>
      <c r="GZ451" s="2"/>
      <c r="HA451" s="2"/>
      <c r="HB451" s="2"/>
      <c r="HC451" s="2"/>
      <c r="HD451" s="2"/>
      <c r="HE451" s="2"/>
      <c r="HF451" s="2"/>
      <c r="HG451" s="2"/>
      <c r="HH451" s="2"/>
      <c r="HI451" s="2"/>
      <c r="HJ451" s="2"/>
      <c r="HK451" s="2"/>
      <c r="HL451" s="2"/>
      <c r="HM451" s="2"/>
      <c r="HN451" s="2"/>
      <c r="HO451" s="2"/>
      <c r="HP451" s="2"/>
      <c r="HQ451" s="2"/>
      <c r="HR451" s="2"/>
      <c r="HS451" s="2"/>
      <c r="HT451" s="2"/>
      <c r="HU451" s="2"/>
      <c r="HV451" s="2"/>
      <c r="HW451" s="2"/>
      <c r="HX451" s="2"/>
      <c r="HY451" s="2"/>
      <c r="HZ451" s="2"/>
      <c r="IA451" s="2"/>
      <c r="IB451" s="2"/>
      <c r="IC451" s="2"/>
      <c r="ID451" s="2"/>
      <c r="IE451" s="2"/>
      <c r="IF451" s="2"/>
      <c r="IG451" s="2"/>
      <c r="IH451" s="2"/>
      <c r="II451" s="2"/>
      <c r="IJ451" s="2"/>
      <c r="IK451" s="2"/>
      <c r="IL451" s="2"/>
      <c r="IM451" s="2"/>
      <c r="IN451" s="2"/>
      <c r="IO451" s="2"/>
      <c r="IP451" s="2"/>
      <c r="IQ451" s="2"/>
      <c r="IR451" s="2"/>
      <c r="IS451" s="2"/>
      <c r="IT451" s="2"/>
      <c r="IU451" s="2"/>
      <c r="IV451" s="2"/>
    </row>
    <row r="452" spans="1:256" ht="31.5" customHeight="1">
      <c r="A452" s="2"/>
      <c r="B452" s="66" t="s">
        <v>44</v>
      </c>
      <c r="C452" s="90" t="s">
        <v>408</v>
      </c>
      <c r="D452" s="64" t="s">
        <v>19</v>
      </c>
      <c r="E452" s="64" t="s">
        <v>317</v>
      </c>
      <c r="F452" s="90" t="s">
        <v>12</v>
      </c>
      <c r="G452" s="90" t="s">
        <v>34</v>
      </c>
      <c r="H452" s="90" t="s">
        <v>115</v>
      </c>
      <c r="I452" s="23" t="s">
        <v>410</v>
      </c>
      <c r="J452" s="23" t="s">
        <v>45</v>
      </c>
      <c r="K452" s="93">
        <v>20000</v>
      </c>
      <c r="L452" s="93"/>
      <c r="M452" s="93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  <c r="FB452" s="2"/>
      <c r="FC452" s="2"/>
      <c r="FD452" s="2"/>
      <c r="FE452" s="2"/>
      <c r="FF452" s="2"/>
      <c r="FG452" s="2"/>
      <c r="FH452" s="2"/>
      <c r="FI452" s="2"/>
      <c r="FJ452" s="2"/>
      <c r="FK452" s="2"/>
      <c r="FL452" s="2"/>
      <c r="FM452" s="2"/>
      <c r="FN452" s="2"/>
      <c r="FO452" s="2"/>
      <c r="FP452" s="2"/>
      <c r="FQ452" s="2"/>
      <c r="FR452" s="2"/>
      <c r="FS452" s="2"/>
      <c r="FT452" s="2"/>
      <c r="FU452" s="2"/>
      <c r="FV452" s="2"/>
      <c r="FW452" s="2"/>
      <c r="FX452" s="2"/>
      <c r="FY452" s="2"/>
      <c r="FZ452" s="2"/>
      <c r="GA452" s="2"/>
      <c r="GB452" s="2"/>
      <c r="GC452" s="2"/>
      <c r="GD452" s="2"/>
      <c r="GE452" s="2"/>
      <c r="GF452" s="2"/>
      <c r="GG452" s="2"/>
      <c r="GH452" s="2"/>
      <c r="GI452" s="2"/>
      <c r="GJ452" s="2"/>
      <c r="GK452" s="2"/>
      <c r="GL452" s="2"/>
      <c r="GM452" s="2"/>
      <c r="GN452" s="2"/>
      <c r="GO452" s="2"/>
      <c r="GP452" s="2"/>
      <c r="GQ452" s="2"/>
      <c r="GR452" s="2"/>
      <c r="GS452" s="2"/>
      <c r="GT452" s="2"/>
      <c r="GU452" s="2"/>
      <c r="GV452" s="2"/>
      <c r="GW452" s="2"/>
      <c r="GX452" s="2"/>
      <c r="GY452" s="2"/>
      <c r="GZ452" s="2"/>
      <c r="HA452" s="2"/>
      <c r="HB452" s="2"/>
      <c r="HC452" s="2"/>
      <c r="HD452" s="2"/>
      <c r="HE452" s="2"/>
      <c r="HF452" s="2"/>
      <c r="HG452" s="2"/>
      <c r="HH452" s="2"/>
      <c r="HI452" s="2"/>
      <c r="HJ452" s="2"/>
      <c r="HK452" s="2"/>
      <c r="HL452" s="2"/>
      <c r="HM452" s="2"/>
      <c r="HN452" s="2"/>
      <c r="HO452" s="2"/>
      <c r="HP452" s="2"/>
      <c r="HQ452" s="2"/>
      <c r="HR452" s="2"/>
      <c r="HS452" s="2"/>
      <c r="HT452" s="2"/>
      <c r="HU452" s="2"/>
      <c r="HV452" s="2"/>
      <c r="HW452" s="2"/>
      <c r="HX452" s="2"/>
      <c r="HY452" s="2"/>
      <c r="HZ452" s="2"/>
      <c r="IA452" s="2"/>
      <c r="IB452" s="2"/>
      <c r="IC452" s="2"/>
      <c r="ID452" s="2"/>
      <c r="IE452" s="2"/>
      <c r="IF452" s="2"/>
      <c r="IG452" s="2"/>
      <c r="IH452" s="2"/>
      <c r="II452" s="2"/>
      <c r="IJ452" s="2"/>
      <c r="IK452" s="2"/>
      <c r="IL452" s="2"/>
      <c r="IM452" s="2"/>
      <c r="IN452" s="2"/>
      <c r="IO452" s="2"/>
      <c r="IP452" s="2"/>
      <c r="IQ452" s="2"/>
      <c r="IR452" s="2"/>
      <c r="IS452" s="2"/>
      <c r="IT452" s="2"/>
      <c r="IU452" s="2"/>
      <c r="IV452" s="2"/>
    </row>
    <row r="453" spans="1:256" ht="19.5" customHeight="1">
      <c r="A453" s="2"/>
      <c r="B453" s="15" t="s">
        <v>109</v>
      </c>
      <c r="C453" s="90" t="s">
        <v>408</v>
      </c>
      <c r="D453" s="64" t="s">
        <v>19</v>
      </c>
      <c r="E453" s="64" t="s">
        <v>317</v>
      </c>
      <c r="F453" s="90" t="s">
        <v>12</v>
      </c>
      <c r="G453" s="90" t="s">
        <v>34</v>
      </c>
      <c r="H453" s="90" t="s">
        <v>115</v>
      </c>
      <c r="I453" s="23" t="s">
        <v>410</v>
      </c>
      <c r="J453" s="23" t="s">
        <v>110</v>
      </c>
      <c r="K453" s="93">
        <f>K454</f>
        <v>16000</v>
      </c>
      <c r="L453" s="93">
        <f>L454</f>
        <v>0</v>
      </c>
      <c r="M453" s="93">
        <f>M454</f>
        <v>0</v>
      </c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  <c r="FB453" s="2"/>
      <c r="FC453" s="2"/>
      <c r="FD453" s="2"/>
      <c r="FE453" s="2"/>
      <c r="FF453" s="2"/>
      <c r="FG453" s="2"/>
      <c r="FH453" s="2"/>
      <c r="FI453" s="2"/>
      <c r="FJ453" s="2"/>
      <c r="FK453" s="2"/>
      <c r="FL453" s="2"/>
      <c r="FM453" s="2"/>
      <c r="FN453" s="2"/>
      <c r="FO453" s="2"/>
      <c r="FP453" s="2"/>
      <c r="FQ453" s="2"/>
      <c r="FR453" s="2"/>
      <c r="FS453" s="2"/>
      <c r="FT453" s="2"/>
      <c r="FU453" s="2"/>
      <c r="FV453" s="2"/>
      <c r="FW453" s="2"/>
      <c r="FX453" s="2"/>
      <c r="FY453" s="2"/>
      <c r="FZ453" s="2"/>
      <c r="GA453" s="2"/>
      <c r="GB453" s="2"/>
      <c r="GC453" s="2"/>
      <c r="GD453" s="2"/>
      <c r="GE453" s="2"/>
      <c r="GF453" s="2"/>
      <c r="GG453" s="2"/>
      <c r="GH453" s="2"/>
      <c r="GI453" s="2"/>
      <c r="GJ453" s="2"/>
      <c r="GK453" s="2"/>
      <c r="GL453" s="2"/>
      <c r="GM453" s="2"/>
      <c r="GN453" s="2"/>
      <c r="GO453" s="2"/>
      <c r="GP453" s="2"/>
      <c r="GQ453" s="2"/>
      <c r="GR453" s="2"/>
      <c r="GS453" s="2"/>
      <c r="GT453" s="2"/>
      <c r="GU453" s="2"/>
      <c r="GV453" s="2"/>
      <c r="GW453" s="2"/>
      <c r="GX453" s="2"/>
      <c r="GY453" s="2"/>
      <c r="GZ453" s="2"/>
      <c r="HA453" s="2"/>
      <c r="HB453" s="2"/>
      <c r="HC453" s="2"/>
      <c r="HD453" s="2"/>
      <c r="HE453" s="2"/>
      <c r="HF453" s="2"/>
      <c r="HG453" s="2"/>
      <c r="HH453" s="2"/>
      <c r="HI453" s="2"/>
      <c r="HJ453" s="2"/>
      <c r="HK453" s="2"/>
      <c r="HL453" s="2"/>
      <c r="HM453" s="2"/>
      <c r="HN453" s="2"/>
      <c r="HO453" s="2"/>
      <c r="HP453" s="2"/>
      <c r="HQ453" s="2"/>
      <c r="HR453" s="2"/>
      <c r="HS453" s="2"/>
      <c r="HT453" s="2"/>
      <c r="HU453" s="2"/>
      <c r="HV453" s="2"/>
      <c r="HW453" s="2"/>
      <c r="HX453" s="2"/>
      <c r="HY453" s="2"/>
      <c r="HZ453" s="2"/>
      <c r="IA453" s="2"/>
      <c r="IB453" s="2"/>
      <c r="IC453" s="2"/>
      <c r="ID453" s="2"/>
      <c r="IE453" s="2"/>
      <c r="IF453" s="2"/>
      <c r="IG453" s="2"/>
      <c r="IH453" s="2"/>
      <c r="II453" s="2"/>
      <c r="IJ453" s="2"/>
      <c r="IK453" s="2"/>
      <c r="IL453" s="2"/>
      <c r="IM453" s="2"/>
      <c r="IN453" s="2"/>
      <c r="IO453" s="2"/>
      <c r="IP453" s="2"/>
      <c r="IQ453" s="2"/>
      <c r="IR453" s="2"/>
      <c r="IS453" s="2"/>
      <c r="IT453" s="2"/>
      <c r="IU453" s="2"/>
      <c r="IV453" s="2"/>
    </row>
    <row r="454" spans="1:256" ht="32.25" customHeight="1">
      <c r="A454" s="2"/>
      <c r="B454" s="38" t="s">
        <v>111</v>
      </c>
      <c r="C454" s="90" t="s">
        <v>408</v>
      </c>
      <c r="D454" s="64" t="s">
        <v>19</v>
      </c>
      <c r="E454" s="64" t="s">
        <v>317</v>
      </c>
      <c r="F454" s="90" t="s">
        <v>12</v>
      </c>
      <c r="G454" s="90" t="s">
        <v>34</v>
      </c>
      <c r="H454" s="90" t="s">
        <v>115</v>
      </c>
      <c r="I454" s="23" t="s">
        <v>410</v>
      </c>
      <c r="J454" s="23" t="s">
        <v>112</v>
      </c>
      <c r="K454" s="93">
        <v>16000</v>
      </c>
      <c r="L454" s="93"/>
      <c r="M454" s="93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  <c r="FB454" s="2"/>
      <c r="FC454" s="2"/>
      <c r="FD454" s="2"/>
      <c r="FE454" s="2"/>
      <c r="FF454" s="2"/>
      <c r="FG454" s="2"/>
      <c r="FH454" s="2"/>
      <c r="FI454" s="2"/>
      <c r="FJ454" s="2"/>
      <c r="FK454" s="2"/>
      <c r="FL454" s="2"/>
      <c r="FM454" s="2"/>
      <c r="FN454" s="2"/>
      <c r="FO454" s="2"/>
      <c r="FP454" s="2"/>
      <c r="FQ454" s="2"/>
      <c r="FR454" s="2"/>
      <c r="FS454" s="2"/>
      <c r="FT454" s="2"/>
      <c r="FU454" s="2"/>
      <c r="FV454" s="2"/>
      <c r="FW454" s="2"/>
      <c r="FX454" s="2"/>
      <c r="FY454" s="2"/>
      <c r="FZ454" s="2"/>
      <c r="GA454" s="2"/>
      <c r="GB454" s="2"/>
      <c r="GC454" s="2"/>
      <c r="GD454" s="2"/>
      <c r="GE454" s="2"/>
      <c r="GF454" s="2"/>
      <c r="GG454" s="2"/>
      <c r="GH454" s="2"/>
      <c r="GI454" s="2"/>
      <c r="GJ454" s="2"/>
      <c r="GK454" s="2"/>
      <c r="GL454" s="2"/>
      <c r="GM454" s="2"/>
      <c r="GN454" s="2"/>
      <c r="GO454" s="2"/>
      <c r="GP454" s="2"/>
      <c r="GQ454" s="2"/>
      <c r="GR454" s="2"/>
      <c r="GS454" s="2"/>
      <c r="GT454" s="2"/>
      <c r="GU454" s="2"/>
      <c r="GV454" s="2"/>
      <c r="GW454" s="2"/>
      <c r="GX454" s="2"/>
      <c r="GY454" s="2"/>
      <c r="GZ454" s="2"/>
      <c r="HA454" s="2"/>
      <c r="HB454" s="2"/>
      <c r="HC454" s="2"/>
      <c r="HD454" s="2"/>
      <c r="HE454" s="2"/>
      <c r="HF454" s="2"/>
      <c r="HG454" s="2"/>
      <c r="HH454" s="2"/>
      <c r="HI454" s="2"/>
      <c r="HJ454" s="2"/>
      <c r="HK454" s="2"/>
      <c r="HL454" s="2"/>
      <c r="HM454" s="2"/>
      <c r="HN454" s="2"/>
      <c r="HO454" s="2"/>
      <c r="HP454" s="2"/>
      <c r="HQ454" s="2"/>
      <c r="HR454" s="2"/>
      <c r="HS454" s="2"/>
      <c r="HT454" s="2"/>
      <c r="HU454" s="2"/>
      <c r="HV454" s="2"/>
      <c r="HW454" s="2"/>
      <c r="HX454" s="2"/>
      <c r="HY454" s="2"/>
      <c r="HZ454" s="2"/>
      <c r="IA454" s="2"/>
      <c r="IB454" s="2"/>
      <c r="IC454" s="2"/>
      <c r="ID454" s="2"/>
      <c r="IE454" s="2"/>
      <c r="IF454" s="2"/>
      <c r="IG454" s="2"/>
      <c r="IH454" s="2"/>
      <c r="II454" s="2"/>
      <c r="IJ454" s="2"/>
      <c r="IK454" s="2"/>
      <c r="IL454" s="2"/>
      <c r="IM454" s="2"/>
      <c r="IN454" s="2"/>
      <c r="IO454" s="2"/>
      <c r="IP454" s="2"/>
      <c r="IQ454" s="2"/>
      <c r="IR454" s="2"/>
      <c r="IS454" s="2"/>
      <c r="IT454" s="2"/>
      <c r="IU454" s="2"/>
      <c r="IV454" s="2"/>
    </row>
    <row r="455" spans="1:256" ht="12.75" hidden="1">
      <c r="A455" s="2"/>
      <c r="B455" s="15" t="s">
        <v>138</v>
      </c>
      <c r="C455" s="90" t="s">
        <v>408</v>
      </c>
      <c r="D455" s="64" t="s">
        <v>19</v>
      </c>
      <c r="E455" s="64" t="s">
        <v>317</v>
      </c>
      <c r="F455" s="90" t="s">
        <v>12</v>
      </c>
      <c r="G455" s="90" t="s">
        <v>34</v>
      </c>
      <c r="H455" s="90" t="s">
        <v>115</v>
      </c>
      <c r="I455" s="23" t="s">
        <v>410</v>
      </c>
      <c r="J455" s="23" t="s">
        <v>47</v>
      </c>
      <c r="K455" s="93">
        <f>K456</f>
        <v>0</v>
      </c>
      <c r="L455" s="93">
        <f>L456</f>
        <v>0</v>
      </c>
      <c r="M455" s="93">
        <f>M456</f>
        <v>0</v>
      </c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  <c r="FC455" s="2"/>
      <c r="FD455" s="2"/>
      <c r="FE455" s="2"/>
      <c r="FF455" s="2"/>
      <c r="FG455" s="2"/>
      <c r="FH455" s="2"/>
      <c r="FI455" s="2"/>
      <c r="FJ455" s="2"/>
      <c r="FK455" s="2"/>
      <c r="FL455" s="2"/>
      <c r="FM455" s="2"/>
      <c r="FN455" s="2"/>
      <c r="FO455" s="2"/>
      <c r="FP455" s="2"/>
      <c r="FQ455" s="2"/>
      <c r="FR455" s="2"/>
      <c r="FS455" s="2"/>
      <c r="FT455" s="2"/>
      <c r="FU455" s="2"/>
      <c r="FV455" s="2"/>
      <c r="FW455" s="2"/>
      <c r="FX455" s="2"/>
      <c r="FY455" s="2"/>
      <c r="FZ455" s="2"/>
      <c r="GA455" s="2"/>
      <c r="GB455" s="2"/>
      <c r="GC455" s="2"/>
      <c r="GD455" s="2"/>
      <c r="GE455" s="2"/>
      <c r="GF455" s="2"/>
      <c r="GG455" s="2"/>
      <c r="GH455" s="2"/>
      <c r="GI455" s="2"/>
      <c r="GJ455" s="2"/>
      <c r="GK455" s="2"/>
      <c r="GL455" s="2"/>
      <c r="GM455" s="2"/>
      <c r="GN455" s="2"/>
      <c r="GO455" s="2"/>
      <c r="GP455" s="2"/>
      <c r="GQ455" s="2"/>
      <c r="GR455" s="2"/>
      <c r="GS455" s="2"/>
      <c r="GT455" s="2"/>
      <c r="GU455" s="2"/>
      <c r="GV455" s="2"/>
      <c r="GW455" s="2"/>
      <c r="GX455" s="2"/>
      <c r="GY455" s="2"/>
      <c r="GZ455" s="2"/>
      <c r="HA455" s="2"/>
      <c r="HB455" s="2"/>
      <c r="HC455" s="2"/>
      <c r="HD455" s="2"/>
      <c r="HE455" s="2"/>
      <c r="HF455" s="2"/>
      <c r="HG455" s="2"/>
      <c r="HH455" s="2"/>
      <c r="HI455" s="2"/>
      <c r="HJ455" s="2"/>
      <c r="HK455" s="2"/>
      <c r="HL455" s="2"/>
      <c r="HM455" s="2"/>
      <c r="HN455" s="2"/>
      <c r="HO455" s="2"/>
      <c r="HP455" s="2"/>
      <c r="HQ455" s="2"/>
      <c r="HR455" s="2"/>
      <c r="HS455" s="2"/>
      <c r="HT455" s="2"/>
      <c r="HU455" s="2"/>
      <c r="HV455" s="2"/>
      <c r="HW455" s="2"/>
      <c r="HX455" s="2"/>
      <c r="HY455" s="2"/>
      <c r="HZ455" s="2"/>
      <c r="IA455" s="2"/>
      <c r="IB455" s="2"/>
      <c r="IC455" s="2"/>
      <c r="ID455" s="2"/>
      <c r="IE455" s="2"/>
      <c r="IF455" s="2"/>
      <c r="IG455" s="2"/>
      <c r="IH455" s="2"/>
      <c r="II455" s="2"/>
      <c r="IJ455" s="2"/>
      <c r="IK455" s="2"/>
      <c r="IL455" s="2"/>
      <c r="IM455" s="2"/>
      <c r="IN455" s="2"/>
      <c r="IO455" s="2"/>
      <c r="IP455" s="2"/>
      <c r="IQ455" s="2"/>
      <c r="IR455" s="2"/>
      <c r="IS455" s="2"/>
      <c r="IT455" s="2"/>
      <c r="IU455" s="2"/>
      <c r="IV455" s="2"/>
    </row>
    <row r="456" spans="1:256" ht="38.25" hidden="1">
      <c r="A456" s="2"/>
      <c r="B456" s="15" t="s">
        <v>202</v>
      </c>
      <c r="C456" s="90" t="s">
        <v>408</v>
      </c>
      <c r="D456" s="64" t="s">
        <v>19</v>
      </c>
      <c r="E456" s="64" t="s">
        <v>317</v>
      </c>
      <c r="F456" s="90" t="s">
        <v>12</v>
      </c>
      <c r="G456" s="90" t="s">
        <v>34</v>
      </c>
      <c r="H456" s="90" t="s">
        <v>115</v>
      </c>
      <c r="I456" s="23" t="s">
        <v>410</v>
      </c>
      <c r="J456" s="23" t="s">
        <v>18</v>
      </c>
      <c r="K456" s="93"/>
      <c r="L456" s="93"/>
      <c r="M456" s="93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  <c r="FQ456" s="2"/>
      <c r="FR456" s="2"/>
      <c r="FS456" s="2"/>
      <c r="FT456" s="2"/>
      <c r="FU456" s="2"/>
      <c r="FV456" s="2"/>
      <c r="FW456" s="2"/>
      <c r="FX456" s="2"/>
      <c r="FY456" s="2"/>
      <c r="FZ456" s="2"/>
      <c r="GA456" s="2"/>
      <c r="GB456" s="2"/>
      <c r="GC456" s="2"/>
      <c r="GD456" s="2"/>
      <c r="GE456" s="2"/>
      <c r="GF456" s="2"/>
      <c r="GG456" s="2"/>
      <c r="GH456" s="2"/>
      <c r="GI456" s="2"/>
      <c r="GJ456" s="2"/>
      <c r="GK456" s="2"/>
      <c r="GL456" s="2"/>
      <c r="GM456" s="2"/>
      <c r="GN456" s="2"/>
      <c r="GO456" s="2"/>
      <c r="GP456" s="2"/>
      <c r="GQ456" s="2"/>
      <c r="GR456" s="2"/>
      <c r="GS456" s="2"/>
      <c r="GT456" s="2"/>
      <c r="GU456" s="2"/>
      <c r="GV456" s="2"/>
      <c r="GW456" s="2"/>
      <c r="GX456" s="2"/>
      <c r="GY456" s="2"/>
      <c r="GZ456" s="2"/>
      <c r="HA456" s="2"/>
      <c r="HB456" s="2"/>
      <c r="HC456" s="2"/>
      <c r="HD456" s="2"/>
      <c r="HE456" s="2"/>
      <c r="HF456" s="2"/>
      <c r="HG456" s="2"/>
      <c r="HH456" s="2"/>
      <c r="HI456" s="2"/>
      <c r="HJ456" s="2"/>
      <c r="HK456" s="2"/>
      <c r="HL456" s="2"/>
      <c r="HM456" s="2"/>
      <c r="HN456" s="2"/>
      <c r="HO456" s="2"/>
      <c r="HP456" s="2"/>
      <c r="HQ456" s="2"/>
      <c r="HR456" s="2"/>
      <c r="HS456" s="2"/>
      <c r="HT456" s="2"/>
      <c r="HU456" s="2"/>
      <c r="HV456" s="2"/>
      <c r="HW456" s="2"/>
      <c r="HX456" s="2"/>
      <c r="HY456" s="2"/>
      <c r="HZ456" s="2"/>
      <c r="IA456" s="2"/>
      <c r="IB456" s="2"/>
      <c r="IC456" s="2"/>
      <c r="ID456" s="2"/>
      <c r="IE456" s="2"/>
      <c r="IF456" s="2"/>
      <c r="IG456" s="2"/>
      <c r="IH456" s="2"/>
      <c r="II456" s="2"/>
      <c r="IJ456" s="2"/>
      <c r="IK456" s="2"/>
      <c r="IL456" s="2"/>
      <c r="IM456" s="2"/>
      <c r="IN456" s="2"/>
      <c r="IO456" s="2"/>
      <c r="IP456" s="2"/>
      <c r="IQ456" s="2"/>
      <c r="IR456" s="2"/>
      <c r="IS456" s="2"/>
      <c r="IT456" s="2"/>
      <c r="IU456" s="2"/>
      <c r="IV456" s="2"/>
    </row>
    <row r="457" spans="1:256" ht="25.5" hidden="1">
      <c r="A457" s="2"/>
      <c r="B457" s="22" t="s">
        <v>412</v>
      </c>
      <c r="C457" s="84" t="s">
        <v>408</v>
      </c>
      <c r="D457" s="57" t="s">
        <v>19</v>
      </c>
      <c r="E457" s="57" t="s">
        <v>317</v>
      </c>
      <c r="F457" s="58" t="s">
        <v>306</v>
      </c>
      <c r="G457" s="58"/>
      <c r="H457" s="58"/>
      <c r="I457" s="58"/>
      <c r="J457" s="58"/>
      <c r="K457" s="59">
        <f>K463+K458</f>
        <v>0</v>
      </c>
      <c r="L457" s="59">
        <f>L463+L458</f>
        <v>0</v>
      </c>
      <c r="M457" s="59">
        <f>M463+M458</f>
        <v>0</v>
      </c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  <c r="FA457" s="2"/>
      <c r="FB457" s="2"/>
      <c r="FC457" s="2"/>
      <c r="FD457" s="2"/>
      <c r="FE457" s="2"/>
      <c r="FF457" s="2"/>
      <c r="FG457" s="2"/>
      <c r="FH457" s="2"/>
      <c r="FI457" s="2"/>
      <c r="FJ457" s="2"/>
      <c r="FK457" s="2"/>
      <c r="FL457" s="2"/>
      <c r="FM457" s="2"/>
      <c r="FN457" s="2"/>
      <c r="FO457" s="2"/>
      <c r="FP457" s="2"/>
      <c r="FQ457" s="2"/>
      <c r="FR457" s="2"/>
      <c r="FS457" s="2"/>
      <c r="FT457" s="2"/>
      <c r="FU457" s="2"/>
      <c r="FV457" s="2"/>
      <c r="FW457" s="2"/>
      <c r="FX457" s="2"/>
      <c r="FY457" s="2"/>
      <c r="FZ457" s="2"/>
      <c r="GA457" s="2"/>
      <c r="GB457" s="2"/>
      <c r="GC457" s="2"/>
      <c r="GD457" s="2"/>
      <c r="GE457" s="2"/>
      <c r="GF457" s="2"/>
      <c r="GG457" s="2"/>
      <c r="GH457" s="2"/>
      <c r="GI457" s="2"/>
      <c r="GJ457" s="2"/>
      <c r="GK457" s="2"/>
      <c r="GL457" s="2"/>
      <c r="GM457" s="2"/>
      <c r="GN457" s="2"/>
      <c r="GO457" s="2"/>
      <c r="GP457" s="2"/>
      <c r="GQ457" s="2"/>
      <c r="GR457" s="2"/>
      <c r="GS457" s="2"/>
      <c r="GT457" s="2"/>
      <c r="GU457" s="2"/>
      <c r="GV457" s="2"/>
      <c r="GW457" s="2"/>
      <c r="GX457" s="2"/>
      <c r="GY457" s="2"/>
      <c r="GZ457" s="2"/>
      <c r="HA457" s="2"/>
      <c r="HB457" s="2"/>
      <c r="HC457" s="2"/>
      <c r="HD457" s="2"/>
      <c r="HE457" s="2"/>
      <c r="HF457" s="2"/>
      <c r="HG457" s="2"/>
      <c r="HH457" s="2"/>
      <c r="HI457" s="2"/>
      <c r="HJ457" s="2"/>
      <c r="HK457" s="2"/>
      <c r="HL457" s="2"/>
      <c r="HM457" s="2"/>
      <c r="HN457" s="2"/>
      <c r="HO457" s="2"/>
      <c r="HP457" s="2"/>
      <c r="HQ457" s="2"/>
      <c r="HR457" s="2"/>
      <c r="HS457" s="2"/>
      <c r="HT457" s="2"/>
      <c r="HU457" s="2"/>
      <c r="HV457" s="2"/>
      <c r="HW457" s="2"/>
      <c r="HX457" s="2"/>
      <c r="HY457" s="2"/>
      <c r="HZ457" s="2"/>
      <c r="IA457" s="2"/>
      <c r="IB457" s="2"/>
      <c r="IC457" s="2"/>
      <c r="ID457" s="2"/>
      <c r="IE457" s="2"/>
      <c r="IF457" s="2"/>
      <c r="IG457" s="2"/>
      <c r="IH457" s="2"/>
      <c r="II457" s="2"/>
      <c r="IJ457" s="2"/>
      <c r="IK457" s="2"/>
      <c r="IL457" s="2"/>
      <c r="IM457" s="2"/>
      <c r="IN457" s="2"/>
      <c r="IO457" s="2"/>
      <c r="IP457" s="2"/>
      <c r="IQ457" s="2"/>
      <c r="IR457" s="2"/>
      <c r="IS457" s="2"/>
      <c r="IT457" s="2"/>
      <c r="IU457" s="2"/>
      <c r="IV457" s="2"/>
    </row>
    <row r="458" spans="1:256" ht="25.5" hidden="1">
      <c r="A458" s="2"/>
      <c r="B458" s="4" t="s">
        <v>85</v>
      </c>
      <c r="C458" s="84" t="s">
        <v>408</v>
      </c>
      <c r="D458" s="57" t="s">
        <v>19</v>
      </c>
      <c r="E458" s="57" t="s">
        <v>317</v>
      </c>
      <c r="F458" s="58" t="s">
        <v>306</v>
      </c>
      <c r="G458" s="58"/>
      <c r="H458" s="58"/>
      <c r="I458" s="58" t="s">
        <v>331</v>
      </c>
      <c r="J458" s="58"/>
      <c r="K458" s="59">
        <f>K459+K461+K466</f>
        <v>0</v>
      </c>
      <c r="L458" s="59">
        <f>L459+L461+L466</f>
        <v>0</v>
      </c>
      <c r="M458" s="59">
        <f>M459+M461+M466</f>
        <v>0</v>
      </c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  <c r="FA458" s="2"/>
      <c r="FB458" s="2"/>
      <c r="FC458" s="2"/>
      <c r="FD458" s="2"/>
      <c r="FE458" s="2"/>
      <c r="FF458" s="2"/>
      <c r="FG458" s="2"/>
      <c r="FH458" s="2"/>
      <c r="FI458" s="2"/>
      <c r="FJ458" s="2"/>
      <c r="FK458" s="2"/>
      <c r="FL458" s="2"/>
      <c r="FM458" s="2"/>
      <c r="FN458" s="2"/>
      <c r="FO458" s="2"/>
      <c r="FP458" s="2"/>
      <c r="FQ458" s="2"/>
      <c r="FR458" s="2"/>
      <c r="FS458" s="2"/>
      <c r="FT458" s="2"/>
      <c r="FU458" s="2"/>
      <c r="FV458" s="2"/>
      <c r="FW458" s="2"/>
      <c r="FX458" s="2"/>
      <c r="FY458" s="2"/>
      <c r="FZ458" s="2"/>
      <c r="GA458" s="2"/>
      <c r="GB458" s="2"/>
      <c r="GC458" s="2"/>
      <c r="GD458" s="2"/>
      <c r="GE458" s="2"/>
      <c r="GF458" s="2"/>
      <c r="GG458" s="2"/>
      <c r="GH458" s="2"/>
      <c r="GI458" s="2"/>
      <c r="GJ458" s="2"/>
      <c r="GK458" s="2"/>
      <c r="GL458" s="2"/>
      <c r="GM458" s="2"/>
      <c r="GN458" s="2"/>
      <c r="GO458" s="2"/>
      <c r="GP458" s="2"/>
      <c r="GQ458" s="2"/>
      <c r="GR458" s="2"/>
      <c r="GS458" s="2"/>
      <c r="GT458" s="2"/>
      <c r="GU458" s="2"/>
      <c r="GV458" s="2"/>
      <c r="GW458" s="2"/>
      <c r="GX458" s="2"/>
      <c r="GY458" s="2"/>
      <c r="GZ458" s="2"/>
      <c r="HA458" s="2"/>
      <c r="HB458" s="2"/>
      <c r="HC458" s="2"/>
      <c r="HD458" s="2"/>
      <c r="HE458" s="2"/>
      <c r="HF458" s="2"/>
      <c r="HG458" s="2"/>
      <c r="HH458" s="2"/>
      <c r="HI458" s="2"/>
      <c r="HJ458" s="2"/>
      <c r="HK458" s="2"/>
      <c r="HL458" s="2"/>
      <c r="HM458" s="2"/>
      <c r="HN458" s="2"/>
      <c r="HO458" s="2"/>
      <c r="HP458" s="2"/>
      <c r="HQ458" s="2"/>
      <c r="HR458" s="2"/>
      <c r="HS458" s="2"/>
      <c r="HT458" s="2"/>
      <c r="HU458" s="2"/>
      <c r="HV458" s="2"/>
      <c r="HW458" s="2"/>
      <c r="HX458" s="2"/>
      <c r="HY458" s="2"/>
      <c r="HZ458" s="2"/>
      <c r="IA458" s="2"/>
      <c r="IB458" s="2"/>
      <c r="IC458" s="2"/>
      <c r="ID458" s="2"/>
      <c r="IE458" s="2"/>
      <c r="IF458" s="2"/>
      <c r="IG458" s="2"/>
      <c r="IH458" s="2"/>
      <c r="II458" s="2"/>
      <c r="IJ458" s="2"/>
      <c r="IK458" s="2"/>
      <c r="IL458" s="2"/>
      <c r="IM458" s="2"/>
      <c r="IN458" s="2"/>
      <c r="IO458" s="2"/>
      <c r="IP458" s="2"/>
      <c r="IQ458" s="2"/>
      <c r="IR458" s="2"/>
      <c r="IS458" s="2"/>
      <c r="IT458" s="2"/>
      <c r="IU458" s="2"/>
      <c r="IV458" s="2"/>
    </row>
    <row r="459" spans="1:256" ht="52.5" customHeight="1" hidden="1">
      <c r="A459" s="2"/>
      <c r="B459" s="63" t="s">
        <v>39</v>
      </c>
      <c r="C459" s="85" t="s">
        <v>408</v>
      </c>
      <c r="D459" s="64" t="s">
        <v>19</v>
      </c>
      <c r="E459" s="64" t="s">
        <v>317</v>
      </c>
      <c r="F459" s="23" t="s">
        <v>306</v>
      </c>
      <c r="G459" s="23"/>
      <c r="H459" s="23"/>
      <c r="I459" s="23" t="s">
        <v>331</v>
      </c>
      <c r="J459" s="23" t="s">
        <v>17</v>
      </c>
      <c r="K459" s="24">
        <f>K460</f>
        <v>0</v>
      </c>
      <c r="L459" s="24">
        <f>L460</f>
        <v>0</v>
      </c>
      <c r="M459" s="24">
        <f>M460</f>
        <v>0</v>
      </c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  <c r="EW459" s="2"/>
      <c r="EX459" s="2"/>
      <c r="EY459" s="2"/>
      <c r="EZ459" s="2"/>
      <c r="FA459" s="2"/>
      <c r="FB459" s="2"/>
      <c r="FC459" s="2"/>
      <c r="FD459" s="2"/>
      <c r="FE459" s="2"/>
      <c r="FF459" s="2"/>
      <c r="FG459" s="2"/>
      <c r="FH459" s="2"/>
      <c r="FI459" s="2"/>
      <c r="FJ459" s="2"/>
      <c r="FK459" s="2"/>
      <c r="FL459" s="2"/>
      <c r="FM459" s="2"/>
      <c r="FN459" s="2"/>
      <c r="FO459" s="2"/>
      <c r="FP459" s="2"/>
      <c r="FQ459" s="2"/>
      <c r="FR459" s="2"/>
      <c r="FS459" s="2"/>
      <c r="FT459" s="2"/>
      <c r="FU459" s="2"/>
      <c r="FV459" s="2"/>
      <c r="FW459" s="2"/>
      <c r="FX459" s="2"/>
      <c r="FY459" s="2"/>
      <c r="FZ459" s="2"/>
      <c r="GA459" s="2"/>
      <c r="GB459" s="2"/>
      <c r="GC459" s="2"/>
      <c r="GD459" s="2"/>
      <c r="GE459" s="2"/>
      <c r="GF459" s="2"/>
      <c r="GG459" s="2"/>
      <c r="GH459" s="2"/>
      <c r="GI459" s="2"/>
      <c r="GJ459" s="2"/>
      <c r="GK459" s="2"/>
      <c r="GL459" s="2"/>
      <c r="GM459" s="2"/>
      <c r="GN459" s="2"/>
      <c r="GO459" s="2"/>
      <c r="GP459" s="2"/>
      <c r="GQ459" s="2"/>
      <c r="GR459" s="2"/>
      <c r="GS459" s="2"/>
      <c r="GT459" s="2"/>
      <c r="GU459" s="2"/>
      <c r="GV459" s="2"/>
      <c r="GW459" s="2"/>
      <c r="GX459" s="2"/>
      <c r="GY459" s="2"/>
      <c r="GZ459" s="2"/>
      <c r="HA459" s="2"/>
      <c r="HB459" s="2"/>
      <c r="HC459" s="2"/>
      <c r="HD459" s="2"/>
      <c r="HE459" s="2"/>
      <c r="HF459" s="2"/>
      <c r="HG459" s="2"/>
      <c r="HH459" s="2"/>
      <c r="HI459" s="2"/>
      <c r="HJ459" s="2"/>
      <c r="HK459" s="2"/>
      <c r="HL459" s="2"/>
      <c r="HM459" s="2"/>
      <c r="HN459" s="2"/>
      <c r="HO459" s="2"/>
      <c r="HP459" s="2"/>
      <c r="HQ459" s="2"/>
      <c r="HR459" s="2"/>
      <c r="HS459" s="2"/>
      <c r="HT459" s="2"/>
      <c r="HU459" s="2"/>
      <c r="HV459" s="2"/>
      <c r="HW459" s="2"/>
      <c r="HX459" s="2"/>
      <c r="HY459" s="2"/>
      <c r="HZ459" s="2"/>
      <c r="IA459" s="2"/>
      <c r="IB459" s="2"/>
      <c r="IC459" s="2"/>
      <c r="ID459" s="2"/>
      <c r="IE459" s="2"/>
      <c r="IF459" s="2"/>
      <c r="IG459" s="2"/>
      <c r="IH459" s="2"/>
      <c r="II459" s="2"/>
      <c r="IJ459" s="2"/>
      <c r="IK459" s="2"/>
      <c r="IL459" s="2"/>
      <c r="IM459" s="2"/>
      <c r="IN459" s="2"/>
      <c r="IO459" s="2"/>
      <c r="IP459" s="2"/>
      <c r="IQ459" s="2"/>
      <c r="IR459" s="2"/>
      <c r="IS459" s="2"/>
      <c r="IT459" s="2"/>
      <c r="IU459" s="2"/>
      <c r="IV459" s="2"/>
    </row>
    <row r="460" spans="1:256" ht="25.5" hidden="1">
      <c r="A460" s="2"/>
      <c r="B460" s="66" t="s">
        <v>40</v>
      </c>
      <c r="C460" s="85" t="s">
        <v>408</v>
      </c>
      <c r="D460" s="64" t="s">
        <v>19</v>
      </c>
      <c r="E460" s="64" t="s">
        <v>317</v>
      </c>
      <c r="F460" s="23" t="s">
        <v>306</v>
      </c>
      <c r="G460" s="23"/>
      <c r="H460" s="23"/>
      <c r="I460" s="23" t="s">
        <v>331</v>
      </c>
      <c r="J460" s="23" t="s">
        <v>41</v>
      </c>
      <c r="K460" s="24"/>
      <c r="L460" s="24"/>
      <c r="M460" s="24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  <c r="FB460" s="2"/>
      <c r="FC460" s="2"/>
      <c r="FD460" s="2"/>
      <c r="FE460" s="2"/>
      <c r="FF460" s="2"/>
      <c r="FG460" s="2"/>
      <c r="FH460" s="2"/>
      <c r="FI460" s="2"/>
      <c r="FJ460" s="2"/>
      <c r="FK460" s="2"/>
      <c r="FL460" s="2"/>
      <c r="FM460" s="2"/>
      <c r="FN460" s="2"/>
      <c r="FO460" s="2"/>
      <c r="FP460" s="2"/>
      <c r="FQ460" s="2"/>
      <c r="FR460" s="2"/>
      <c r="FS460" s="2"/>
      <c r="FT460" s="2"/>
      <c r="FU460" s="2"/>
      <c r="FV460" s="2"/>
      <c r="FW460" s="2"/>
      <c r="FX460" s="2"/>
      <c r="FY460" s="2"/>
      <c r="FZ460" s="2"/>
      <c r="GA460" s="2"/>
      <c r="GB460" s="2"/>
      <c r="GC460" s="2"/>
      <c r="GD460" s="2"/>
      <c r="GE460" s="2"/>
      <c r="GF460" s="2"/>
      <c r="GG460" s="2"/>
      <c r="GH460" s="2"/>
      <c r="GI460" s="2"/>
      <c r="GJ460" s="2"/>
      <c r="GK460" s="2"/>
      <c r="GL460" s="2"/>
      <c r="GM460" s="2"/>
      <c r="GN460" s="2"/>
      <c r="GO460" s="2"/>
      <c r="GP460" s="2"/>
      <c r="GQ460" s="2"/>
      <c r="GR460" s="2"/>
      <c r="GS460" s="2"/>
      <c r="GT460" s="2"/>
      <c r="GU460" s="2"/>
      <c r="GV460" s="2"/>
      <c r="GW460" s="2"/>
      <c r="GX460" s="2"/>
      <c r="GY460" s="2"/>
      <c r="GZ460" s="2"/>
      <c r="HA460" s="2"/>
      <c r="HB460" s="2"/>
      <c r="HC460" s="2"/>
      <c r="HD460" s="2"/>
      <c r="HE460" s="2"/>
      <c r="HF460" s="2"/>
      <c r="HG460" s="2"/>
      <c r="HH460" s="2"/>
      <c r="HI460" s="2"/>
      <c r="HJ460" s="2"/>
      <c r="HK460" s="2"/>
      <c r="HL460" s="2"/>
      <c r="HM460" s="2"/>
      <c r="HN460" s="2"/>
      <c r="HO460" s="2"/>
      <c r="HP460" s="2"/>
      <c r="HQ460" s="2"/>
      <c r="HR460" s="2"/>
      <c r="HS460" s="2"/>
      <c r="HT460" s="2"/>
      <c r="HU460" s="2"/>
      <c r="HV460" s="2"/>
      <c r="HW460" s="2"/>
      <c r="HX460" s="2"/>
      <c r="HY460" s="2"/>
      <c r="HZ460" s="2"/>
      <c r="IA460" s="2"/>
      <c r="IB460" s="2"/>
      <c r="IC460" s="2"/>
      <c r="ID460" s="2"/>
      <c r="IE460" s="2"/>
      <c r="IF460" s="2"/>
      <c r="IG460" s="2"/>
      <c r="IH460" s="2"/>
      <c r="II460" s="2"/>
      <c r="IJ460" s="2"/>
      <c r="IK460" s="2"/>
      <c r="IL460" s="2"/>
      <c r="IM460" s="2"/>
      <c r="IN460" s="2"/>
      <c r="IO460" s="2"/>
      <c r="IP460" s="2"/>
      <c r="IQ460" s="2"/>
      <c r="IR460" s="2"/>
      <c r="IS460" s="2"/>
      <c r="IT460" s="2"/>
      <c r="IU460" s="2"/>
      <c r="IV460" s="2"/>
    </row>
    <row r="461" spans="1:256" ht="25.5" hidden="1">
      <c r="A461" s="2"/>
      <c r="B461" s="66" t="s">
        <v>42</v>
      </c>
      <c r="C461" s="85" t="s">
        <v>408</v>
      </c>
      <c r="D461" s="64" t="s">
        <v>19</v>
      </c>
      <c r="E461" s="64" t="s">
        <v>317</v>
      </c>
      <c r="F461" s="23" t="s">
        <v>306</v>
      </c>
      <c r="G461" s="23"/>
      <c r="H461" s="23"/>
      <c r="I461" s="23" t="s">
        <v>331</v>
      </c>
      <c r="J461" s="23" t="s">
        <v>43</v>
      </c>
      <c r="K461" s="24">
        <f>K462</f>
        <v>0</v>
      </c>
      <c r="L461" s="24">
        <f>L462</f>
        <v>0</v>
      </c>
      <c r="M461" s="24">
        <f>M462</f>
        <v>0</v>
      </c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  <c r="FA461" s="2"/>
      <c r="FB461" s="2"/>
      <c r="FC461" s="2"/>
      <c r="FD461" s="2"/>
      <c r="FE461" s="2"/>
      <c r="FF461" s="2"/>
      <c r="FG461" s="2"/>
      <c r="FH461" s="2"/>
      <c r="FI461" s="2"/>
      <c r="FJ461" s="2"/>
      <c r="FK461" s="2"/>
      <c r="FL461" s="2"/>
      <c r="FM461" s="2"/>
      <c r="FN461" s="2"/>
      <c r="FO461" s="2"/>
      <c r="FP461" s="2"/>
      <c r="FQ461" s="2"/>
      <c r="FR461" s="2"/>
      <c r="FS461" s="2"/>
      <c r="FT461" s="2"/>
      <c r="FU461" s="2"/>
      <c r="FV461" s="2"/>
      <c r="FW461" s="2"/>
      <c r="FX461" s="2"/>
      <c r="FY461" s="2"/>
      <c r="FZ461" s="2"/>
      <c r="GA461" s="2"/>
      <c r="GB461" s="2"/>
      <c r="GC461" s="2"/>
      <c r="GD461" s="2"/>
      <c r="GE461" s="2"/>
      <c r="GF461" s="2"/>
      <c r="GG461" s="2"/>
      <c r="GH461" s="2"/>
      <c r="GI461" s="2"/>
      <c r="GJ461" s="2"/>
      <c r="GK461" s="2"/>
      <c r="GL461" s="2"/>
      <c r="GM461" s="2"/>
      <c r="GN461" s="2"/>
      <c r="GO461" s="2"/>
      <c r="GP461" s="2"/>
      <c r="GQ461" s="2"/>
      <c r="GR461" s="2"/>
      <c r="GS461" s="2"/>
      <c r="GT461" s="2"/>
      <c r="GU461" s="2"/>
      <c r="GV461" s="2"/>
      <c r="GW461" s="2"/>
      <c r="GX461" s="2"/>
      <c r="GY461" s="2"/>
      <c r="GZ461" s="2"/>
      <c r="HA461" s="2"/>
      <c r="HB461" s="2"/>
      <c r="HC461" s="2"/>
      <c r="HD461" s="2"/>
      <c r="HE461" s="2"/>
      <c r="HF461" s="2"/>
      <c r="HG461" s="2"/>
      <c r="HH461" s="2"/>
      <c r="HI461" s="2"/>
      <c r="HJ461" s="2"/>
      <c r="HK461" s="2"/>
      <c r="HL461" s="2"/>
      <c r="HM461" s="2"/>
      <c r="HN461" s="2"/>
      <c r="HO461" s="2"/>
      <c r="HP461" s="2"/>
      <c r="HQ461" s="2"/>
      <c r="HR461" s="2"/>
      <c r="HS461" s="2"/>
      <c r="HT461" s="2"/>
      <c r="HU461" s="2"/>
      <c r="HV461" s="2"/>
      <c r="HW461" s="2"/>
      <c r="HX461" s="2"/>
      <c r="HY461" s="2"/>
      <c r="HZ461" s="2"/>
      <c r="IA461" s="2"/>
      <c r="IB461" s="2"/>
      <c r="IC461" s="2"/>
      <c r="ID461" s="2"/>
      <c r="IE461" s="2"/>
      <c r="IF461" s="2"/>
      <c r="IG461" s="2"/>
      <c r="IH461" s="2"/>
      <c r="II461" s="2"/>
      <c r="IJ461" s="2"/>
      <c r="IK461" s="2"/>
      <c r="IL461" s="2"/>
      <c r="IM461" s="2"/>
      <c r="IN461" s="2"/>
      <c r="IO461" s="2"/>
      <c r="IP461" s="2"/>
      <c r="IQ461" s="2"/>
      <c r="IR461" s="2"/>
      <c r="IS461" s="2"/>
      <c r="IT461" s="2"/>
      <c r="IU461" s="2"/>
      <c r="IV461" s="2"/>
    </row>
    <row r="462" spans="1:256" ht="25.5" hidden="1">
      <c r="A462" s="2"/>
      <c r="B462" s="66" t="s">
        <v>44</v>
      </c>
      <c r="C462" s="85" t="s">
        <v>408</v>
      </c>
      <c r="D462" s="64" t="s">
        <v>19</v>
      </c>
      <c r="E462" s="64" t="s">
        <v>317</v>
      </c>
      <c r="F462" s="23" t="s">
        <v>306</v>
      </c>
      <c r="G462" s="23"/>
      <c r="H462" s="23"/>
      <c r="I462" s="23" t="s">
        <v>331</v>
      </c>
      <c r="J462" s="23" t="s">
        <v>45</v>
      </c>
      <c r="K462" s="24"/>
      <c r="L462" s="24"/>
      <c r="M462" s="24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  <c r="FB462" s="2"/>
      <c r="FC462" s="2"/>
      <c r="FD462" s="2"/>
      <c r="FE462" s="2"/>
      <c r="FF462" s="2"/>
      <c r="FG462" s="2"/>
      <c r="FH462" s="2"/>
      <c r="FI462" s="2"/>
      <c r="FJ462" s="2"/>
      <c r="FK462" s="2"/>
      <c r="FL462" s="2"/>
      <c r="FM462" s="2"/>
      <c r="FN462" s="2"/>
      <c r="FO462" s="2"/>
      <c r="FP462" s="2"/>
      <c r="FQ462" s="2"/>
      <c r="FR462" s="2"/>
      <c r="FS462" s="2"/>
      <c r="FT462" s="2"/>
      <c r="FU462" s="2"/>
      <c r="FV462" s="2"/>
      <c r="FW462" s="2"/>
      <c r="FX462" s="2"/>
      <c r="FY462" s="2"/>
      <c r="FZ462" s="2"/>
      <c r="GA462" s="2"/>
      <c r="GB462" s="2"/>
      <c r="GC462" s="2"/>
      <c r="GD462" s="2"/>
      <c r="GE462" s="2"/>
      <c r="GF462" s="2"/>
      <c r="GG462" s="2"/>
      <c r="GH462" s="2"/>
      <c r="GI462" s="2"/>
      <c r="GJ462" s="2"/>
      <c r="GK462" s="2"/>
      <c r="GL462" s="2"/>
      <c r="GM462" s="2"/>
      <c r="GN462" s="2"/>
      <c r="GO462" s="2"/>
      <c r="GP462" s="2"/>
      <c r="GQ462" s="2"/>
      <c r="GR462" s="2"/>
      <c r="GS462" s="2"/>
      <c r="GT462" s="2"/>
      <c r="GU462" s="2"/>
      <c r="GV462" s="2"/>
      <c r="GW462" s="2"/>
      <c r="GX462" s="2"/>
      <c r="GY462" s="2"/>
      <c r="GZ462" s="2"/>
      <c r="HA462" s="2"/>
      <c r="HB462" s="2"/>
      <c r="HC462" s="2"/>
      <c r="HD462" s="2"/>
      <c r="HE462" s="2"/>
      <c r="HF462" s="2"/>
      <c r="HG462" s="2"/>
      <c r="HH462" s="2"/>
      <c r="HI462" s="2"/>
      <c r="HJ462" s="2"/>
      <c r="HK462" s="2"/>
      <c r="HL462" s="2"/>
      <c r="HM462" s="2"/>
      <c r="HN462" s="2"/>
      <c r="HO462" s="2"/>
      <c r="HP462" s="2"/>
      <c r="HQ462" s="2"/>
      <c r="HR462" s="2"/>
      <c r="HS462" s="2"/>
      <c r="HT462" s="2"/>
      <c r="HU462" s="2"/>
      <c r="HV462" s="2"/>
      <c r="HW462" s="2"/>
      <c r="HX462" s="2"/>
      <c r="HY462" s="2"/>
      <c r="HZ462" s="2"/>
      <c r="IA462" s="2"/>
      <c r="IB462" s="2"/>
      <c r="IC462" s="2"/>
      <c r="ID462" s="2"/>
      <c r="IE462" s="2"/>
      <c r="IF462" s="2"/>
      <c r="IG462" s="2"/>
      <c r="IH462" s="2"/>
      <c r="II462" s="2"/>
      <c r="IJ462" s="2"/>
      <c r="IK462" s="2"/>
      <c r="IL462" s="2"/>
      <c r="IM462" s="2"/>
      <c r="IN462" s="2"/>
      <c r="IO462" s="2"/>
      <c r="IP462" s="2"/>
      <c r="IQ462" s="2"/>
      <c r="IR462" s="2"/>
      <c r="IS462" s="2"/>
      <c r="IT462" s="2"/>
      <c r="IU462" s="2"/>
      <c r="IV462" s="2"/>
    </row>
    <row r="463" spans="1:256" ht="38.25" hidden="1">
      <c r="A463" s="2"/>
      <c r="B463" s="4" t="s">
        <v>307</v>
      </c>
      <c r="C463" s="84" t="s">
        <v>408</v>
      </c>
      <c r="D463" s="57" t="s">
        <v>19</v>
      </c>
      <c r="E463" s="57" t="s">
        <v>317</v>
      </c>
      <c r="F463" s="58" t="s">
        <v>306</v>
      </c>
      <c r="G463" s="58"/>
      <c r="H463" s="58"/>
      <c r="I463" s="58" t="s">
        <v>413</v>
      </c>
      <c r="J463" s="58"/>
      <c r="K463" s="59">
        <f aca="true" t="shared" si="78" ref="K463:M464">K464</f>
        <v>0</v>
      </c>
      <c r="L463" s="59">
        <f t="shared" si="78"/>
        <v>0</v>
      </c>
      <c r="M463" s="59">
        <f t="shared" si="78"/>
        <v>0</v>
      </c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  <c r="EV463" s="2"/>
      <c r="EW463" s="2"/>
      <c r="EX463" s="2"/>
      <c r="EY463" s="2"/>
      <c r="EZ463" s="2"/>
      <c r="FA463" s="2"/>
      <c r="FB463" s="2"/>
      <c r="FC463" s="2"/>
      <c r="FD463" s="2"/>
      <c r="FE463" s="2"/>
      <c r="FF463" s="2"/>
      <c r="FG463" s="2"/>
      <c r="FH463" s="2"/>
      <c r="FI463" s="2"/>
      <c r="FJ463" s="2"/>
      <c r="FK463" s="2"/>
      <c r="FL463" s="2"/>
      <c r="FM463" s="2"/>
      <c r="FN463" s="2"/>
      <c r="FO463" s="2"/>
      <c r="FP463" s="2"/>
      <c r="FQ463" s="2"/>
      <c r="FR463" s="2"/>
      <c r="FS463" s="2"/>
      <c r="FT463" s="2"/>
      <c r="FU463" s="2"/>
      <c r="FV463" s="2"/>
      <c r="FW463" s="2"/>
      <c r="FX463" s="2"/>
      <c r="FY463" s="2"/>
      <c r="FZ463" s="2"/>
      <c r="GA463" s="2"/>
      <c r="GB463" s="2"/>
      <c r="GC463" s="2"/>
      <c r="GD463" s="2"/>
      <c r="GE463" s="2"/>
      <c r="GF463" s="2"/>
      <c r="GG463" s="2"/>
      <c r="GH463" s="2"/>
      <c r="GI463" s="2"/>
      <c r="GJ463" s="2"/>
      <c r="GK463" s="2"/>
      <c r="GL463" s="2"/>
      <c r="GM463" s="2"/>
      <c r="GN463" s="2"/>
      <c r="GO463" s="2"/>
      <c r="GP463" s="2"/>
      <c r="GQ463" s="2"/>
      <c r="GR463" s="2"/>
      <c r="GS463" s="2"/>
      <c r="GT463" s="2"/>
      <c r="GU463" s="2"/>
      <c r="GV463" s="2"/>
      <c r="GW463" s="2"/>
      <c r="GX463" s="2"/>
      <c r="GY463" s="2"/>
      <c r="GZ463" s="2"/>
      <c r="HA463" s="2"/>
      <c r="HB463" s="2"/>
      <c r="HC463" s="2"/>
      <c r="HD463" s="2"/>
      <c r="HE463" s="2"/>
      <c r="HF463" s="2"/>
      <c r="HG463" s="2"/>
      <c r="HH463" s="2"/>
      <c r="HI463" s="2"/>
      <c r="HJ463" s="2"/>
      <c r="HK463" s="2"/>
      <c r="HL463" s="2"/>
      <c r="HM463" s="2"/>
      <c r="HN463" s="2"/>
      <c r="HO463" s="2"/>
      <c r="HP463" s="2"/>
      <c r="HQ463" s="2"/>
      <c r="HR463" s="2"/>
      <c r="HS463" s="2"/>
      <c r="HT463" s="2"/>
      <c r="HU463" s="2"/>
      <c r="HV463" s="2"/>
      <c r="HW463" s="2"/>
      <c r="HX463" s="2"/>
      <c r="HY463" s="2"/>
      <c r="HZ463" s="2"/>
      <c r="IA463" s="2"/>
      <c r="IB463" s="2"/>
      <c r="IC463" s="2"/>
      <c r="ID463" s="2"/>
      <c r="IE463" s="2"/>
      <c r="IF463" s="2"/>
      <c r="IG463" s="2"/>
      <c r="IH463" s="2"/>
      <c r="II463" s="2"/>
      <c r="IJ463" s="2"/>
      <c r="IK463" s="2"/>
      <c r="IL463" s="2"/>
      <c r="IM463" s="2"/>
      <c r="IN463" s="2"/>
      <c r="IO463" s="2"/>
      <c r="IP463" s="2"/>
      <c r="IQ463" s="2"/>
      <c r="IR463" s="2"/>
      <c r="IS463" s="2"/>
      <c r="IT463" s="2"/>
      <c r="IU463" s="2"/>
      <c r="IV463" s="2"/>
    </row>
    <row r="464" spans="1:256" ht="60" customHeight="1" hidden="1">
      <c r="A464" s="2"/>
      <c r="B464" s="63" t="s">
        <v>39</v>
      </c>
      <c r="C464" s="85" t="s">
        <v>408</v>
      </c>
      <c r="D464" s="64" t="s">
        <v>19</v>
      </c>
      <c r="E464" s="64" t="s">
        <v>317</v>
      </c>
      <c r="F464" s="23" t="s">
        <v>306</v>
      </c>
      <c r="G464" s="23"/>
      <c r="H464" s="23"/>
      <c r="I464" s="23" t="s">
        <v>413</v>
      </c>
      <c r="J464" s="23" t="s">
        <v>17</v>
      </c>
      <c r="K464" s="24">
        <f t="shared" si="78"/>
        <v>0</v>
      </c>
      <c r="L464" s="24">
        <f t="shared" si="78"/>
        <v>0</v>
      </c>
      <c r="M464" s="24">
        <f t="shared" si="78"/>
        <v>0</v>
      </c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2"/>
      <c r="FL464" s="2"/>
      <c r="FM464" s="2"/>
      <c r="FN464" s="2"/>
      <c r="FO464" s="2"/>
      <c r="FP464" s="2"/>
      <c r="FQ464" s="2"/>
      <c r="FR464" s="2"/>
      <c r="FS464" s="2"/>
      <c r="FT464" s="2"/>
      <c r="FU464" s="2"/>
      <c r="FV464" s="2"/>
      <c r="FW464" s="2"/>
      <c r="FX464" s="2"/>
      <c r="FY464" s="2"/>
      <c r="FZ464" s="2"/>
      <c r="GA464" s="2"/>
      <c r="GB464" s="2"/>
      <c r="GC464" s="2"/>
      <c r="GD464" s="2"/>
      <c r="GE464" s="2"/>
      <c r="GF464" s="2"/>
      <c r="GG464" s="2"/>
      <c r="GH464" s="2"/>
      <c r="GI464" s="2"/>
      <c r="GJ464" s="2"/>
      <c r="GK464" s="2"/>
      <c r="GL464" s="2"/>
      <c r="GM464" s="2"/>
      <c r="GN464" s="2"/>
      <c r="GO464" s="2"/>
      <c r="GP464" s="2"/>
      <c r="GQ464" s="2"/>
      <c r="GR464" s="2"/>
      <c r="GS464" s="2"/>
      <c r="GT464" s="2"/>
      <c r="GU464" s="2"/>
      <c r="GV464" s="2"/>
      <c r="GW464" s="2"/>
      <c r="GX464" s="2"/>
      <c r="GY464" s="2"/>
      <c r="GZ464" s="2"/>
      <c r="HA464" s="2"/>
      <c r="HB464" s="2"/>
      <c r="HC464" s="2"/>
      <c r="HD464" s="2"/>
      <c r="HE464" s="2"/>
      <c r="HF464" s="2"/>
      <c r="HG464" s="2"/>
      <c r="HH464" s="2"/>
      <c r="HI464" s="2"/>
      <c r="HJ464" s="2"/>
      <c r="HK464" s="2"/>
      <c r="HL464" s="2"/>
      <c r="HM464" s="2"/>
      <c r="HN464" s="2"/>
      <c r="HO464" s="2"/>
      <c r="HP464" s="2"/>
      <c r="HQ464" s="2"/>
      <c r="HR464" s="2"/>
      <c r="HS464" s="2"/>
      <c r="HT464" s="2"/>
      <c r="HU464" s="2"/>
      <c r="HV464" s="2"/>
      <c r="HW464" s="2"/>
      <c r="HX464" s="2"/>
      <c r="HY464" s="2"/>
      <c r="HZ464" s="2"/>
      <c r="IA464" s="2"/>
      <c r="IB464" s="2"/>
      <c r="IC464" s="2"/>
      <c r="ID464" s="2"/>
      <c r="IE464" s="2"/>
      <c r="IF464" s="2"/>
      <c r="IG464" s="2"/>
      <c r="IH464" s="2"/>
      <c r="II464" s="2"/>
      <c r="IJ464" s="2"/>
      <c r="IK464" s="2"/>
      <c r="IL464" s="2"/>
      <c r="IM464" s="2"/>
      <c r="IN464" s="2"/>
      <c r="IO464" s="2"/>
      <c r="IP464" s="2"/>
      <c r="IQ464" s="2"/>
      <c r="IR464" s="2"/>
      <c r="IS464" s="2"/>
      <c r="IT464" s="2"/>
      <c r="IU464" s="2"/>
      <c r="IV464" s="2"/>
    </row>
    <row r="465" spans="1:256" ht="25.5" hidden="1">
      <c r="A465" s="2"/>
      <c r="B465" s="66" t="s">
        <v>40</v>
      </c>
      <c r="C465" s="85" t="s">
        <v>408</v>
      </c>
      <c r="D465" s="64" t="s">
        <v>19</v>
      </c>
      <c r="E465" s="64" t="s">
        <v>317</v>
      </c>
      <c r="F465" s="23" t="s">
        <v>306</v>
      </c>
      <c r="G465" s="58"/>
      <c r="H465" s="58"/>
      <c r="I465" s="23" t="s">
        <v>413</v>
      </c>
      <c r="J465" s="23" t="s">
        <v>41</v>
      </c>
      <c r="K465" s="24"/>
      <c r="L465" s="24"/>
      <c r="M465" s="24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  <c r="EW465" s="2"/>
      <c r="EX465" s="2"/>
      <c r="EY465" s="2"/>
      <c r="EZ465" s="2"/>
      <c r="FA465" s="2"/>
      <c r="FB465" s="2"/>
      <c r="FC465" s="2"/>
      <c r="FD465" s="2"/>
      <c r="FE465" s="2"/>
      <c r="FF465" s="2"/>
      <c r="FG465" s="2"/>
      <c r="FH465" s="2"/>
      <c r="FI465" s="2"/>
      <c r="FJ465" s="2"/>
      <c r="FK465" s="2"/>
      <c r="FL465" s="2"/>
      <c r="FM465" s="2"/>
      <c r="FN465" s="2"/>
      <c r="FO465" s="2"/>
      <c r="FP465" s="2"/>
      <c r="FQ465" s="2"/>
      <c r="FR465" s="2"/>
      <c r="FS465" s="2"/>
      <c r="FT465" s="2"/>
      <c r="FU465" s="2"/>
      <c r="FV465" s="2"/>
      <c r="FW465" s="2"/>
      <c r="FX465" s="2"/>
      <c r="FY465" s="2"/>
      <c r="FZ465" s="2"/>
      <c r="GA465" s="2"/>
      <c r="GB465" s="2"/>
      <c r="GC465" s="2"/>
      <c r="GD465" s="2"/>
      <c r="GE465" s="2"/>
      <c r="GF465" s="2"/>
      <c r="GG465" s="2"/>
      <c r="GH465" s="2"/>
      <c r="GI465" s="2"/>
      <c r="GJ465" s="2"/>
      <c r="GK465" s="2"/>
      <c r="GL465" s="2"/>
      <c r="GM465" s="2"/>
      <c r="GN465" s="2"/>
      <c r="GO465" s="2"/>
      <c r="GP465" s="2"/>
      <c r="GQ465" s="2"/>
      <c r="GR465" s="2"/>
      <c r="GS465" s="2"/>
      <c r="GT465" s="2"/>
      <c r="GU465" s="2"/>
      <c r="GV465" s="2"/>
      <c r="GW465" s="2"/>
      <c r="GX465" s="2"/>
      <c r="GY465" s="2"/>
      <c r="GZ465" s="2"/>
      <c r="HA465" s="2"/>
      <c r="HB465" s="2"/>
      <c r="HC465" s="2"/>
      <c r="HD465" s="2"/>
      <c r="HE465" s="2"/>
      <c r="HF465" s="2"/>
      <c r="HG465" s="2"/>
      <c r="HH465" s="2"/>
      <c r="HI465" s="2"/>
      <c r="HJ465" s="2"/>
      <c r="HK465" s="2"/>
      <c r="HL465" s="2"/>
      <c r="HM465" s="2"/>
      <c r="HN465" s="2"/>
      <c r="HO465" s="2"/>
      <c r="HP465" s="2"/>
      <c r="HQ465" s="2"/>
      <c r="HR465" s="2"/>
      <c r="HS465" s="2"/>
      <c r="HT465" s="2"/>
      <c r="HU465" s="2"/>
      <c r="HV465" s="2"/>
      <c r="HW465" s="2"/>
      <c r="HX465" s="2"/>
      <c r="HY465" s="2"/>
      <c r="HZ465" s="2"/>
      <c r="IA465" s="2"/>
      <c r="IB465" s="2"/>
      <c r="IC465" s="2"/>
      <c r="ID465" s="2"/>
      <c r="IE465" s="2"/>
      <c r="IF465" s="2"/>
      <c r="IG465" s="2"/>
      <c r="IH465" s="2"/>
      <c r="II465" s="2"/>
      <c r="IJ465" s="2"/>
      <c r="IK465" s="2"/>
      <c r="IL465" s="2"/>
      <c r="IM465" s="2"/>
      <c r="IN465" s="2"/>
      <c r="IO465" s="2"/>
      <c r="IP465" s="2"/>
      <c r="IQ465" s="2"/>
      <c r="IR465" s="2"/>
      <c r="IS465" s="2"/>
      <c r="IT465" s="2"/>
      <c r="IU465" s="2"/>
      <c r="IV465" s="2"/>
    </row>
    <row r="466" spans="1:256" ht="12.75" hidden="1">
      <c r="A466" s="2"/>
      <c r="B466" s="15" t="s">
        <v>46</v>
      </c>
      <c r="C466" s="85" t="s">
        <v>408</v>
      </c>
      <c r="D466" s="64" t="s">
        <v>19</v>
      </c>
      <c r="E466" s="64" t="s">
        <v>317</v>
      </c>
      <c r="F466" s="23" t="s">
        <v>306</v>
      </c>
      <c r="G466" s="23"/>
      <c r="H466" s="23"/>
      <c r="I466" s="23" t="s">
        <v>331</v>
      </c>
      <c r="J466" s="23" t="s">
        <v>47</v>
      </c>
      <c r="K466" s="24">
        <f>K467</f>
        <v>0</v>
      </c>
      <c r="L466" s="24">
        <f>L467</f>
        <v>0</v>
      </c>
      <c r="M466" s="24">
        <f>M467</f>
        <v>0</v>
      </c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2"/>
      <c r="EW466" s="2"/>
      <c r="EX466" s="2"/>
      <c r="EY466" s="2"/>
      <c r="EZ466" s="2"/>
      <c r="FA466" s="2"/>
      <c r="FB466" s="2"/>
      <c r="FC466" s="2"/>
      <c r="FD466" s="2"/>
      <c r="FE466" s="2"/>
      <c r="FF466" s="2"/>
      <c r="FG466" s="2"/>
      <c r="FH466" s="2"/>
      <c r="FI466" s="2"/>
      <c r="FJ466" s="2"/>
      <c r="FK466" s="2"/>
      <c r="FL466" s="2"/>
      <c r="FM466" s="2"/>
      <c r="FN466" s="2"/>
      <c r="FO466" s="2"/>
      <c r="FP466" s="2"/>
      <c r="FQ466" s="2"/>
      <c r="FR466" s="2"/>
      <c r="FS466" s="2"/>
      <c r="FT466" s="2"/>
      <c r="FU466" s="2"/>
      <c r="FV466" s="2"/>
      <c r="FW466" s="2"/>
      <c r="FX466" s="2"/>
      <c r="FY466" s="2"/>
      <c r="FZ466" s="2"/>
      <c r="GA466" s="2"/>
      <c r="GB466" s="2"/>
      <c r="GC466" s="2"/>
      <c r="GD466" s="2"/>
      <c r="GE466" s="2"/>
      <c r="GF466" s="2"/>
      <c r="GG466" s="2"/>
      <c r="GH466" s="2"/>
      <c r="GI466" s="2"/>
      <c r="GJ466" s="2"/>
      <c r="GK466" s="2"/>
      <c r="GL466" s="2"/>
      <c r="GM466" s="2"/>
      <c r="GN466" s="2"/>
      <c r="GO466" s="2"/>
      <c r="GP466" s="2"/>
      <c r="GQ466" s="2"/>
      <c r="GR466" s="2"/>
      <c r="GS466" s="2"/>
      <c r="GT466" s="2"/>
      <c r="GU466" s="2"/>
      <c r="GV466" s="2"/>
      <c r="GW466" s="2"/>
      <c r="GX466" s="2"/>
      <c r="GY466" s="2"/>
      <c r="GZ466" s="2"/>
      <c r="HA466" s="2"/>
      <c r="HB466" s="2"/>
      <c r="HC466" s="2"/>
      <c r="HD466" s="2"/>
      <c r="HE466" s="2"/>
      <c r="HF466" s="2"/>
      <c r="HG466" s="2"/>
      <c r="HH466" s="2"/>
      <c r="HI466" s="2"/>
      <c r="HJ466" s="2"/>
      <c r="HK466" s="2"/>
      <c r="HL466" s="2"/>
      <c r="HM466" s="2"/>
      <c r="HN466" s="2"/>
      <c r="HO466" s="2"/>
      <c r="HP466" s="2"/>
      <c r="HQ466" s="2"/>
      <c r="HR466" s="2"/>
      <c r="HS466" s="2"/>
      <c r="HT466" s="2"/>
      <c r="HU466" s="2"/>
      <c r="HV466" s="2"/>
      <c r="HW466" s="2"/>
      <c r="HX466" s="2"/>
      <c r="HY466" s="2"/>
      <c r="HZ466" s="2"/>
      <c r="IA466" s="2"/>
      <c r="IB466" s="2"/>
      <c r="IC466" s="2"/>
      <c r="ID466" s="2"/>
      <c r="IE466" s="2"/>
      <c r="IF466" s="2"/>
      <c r="IG466" s="2"/>
      <c r="IH466" s="2"/>
      <c r="II466" s="2"/>
      <c r="IJ466" s="2"/>
      <c r="IK466" s="2"/>
      <c r="IL466" s="2"/>
      <c r="IM466" s="2"/>
      <c r="IN466" s="2"/>
      <c r="IO466" s="2"/>
      <c r="IP466" s="2"/>
      <c r="IQ466" s="2"/>
      <c r="IR466" s="2"/>
      <c r="IS466" s="2"/>
      <c r="IT466" s="2"/>
      <c r="IU466" s="2"/>
      <c r="IV466" s="2"/>
    </row>
    <row r="467" spans="1:256" ht="12.75" hidden="1">
      <c r="A467" s="2"/>
      <c r="B467" s="120" t="s">
        <v>48</v>
      </c>
      <c r="C467" s="85" t="s">
        <v>408</v>
      </c>
      <c r="D467" s="64" t="s">
        <v>19</v>
      </c>
      <c r="E467" s="64" t="s">
        <v>317</v>
      </c>
      <c r="F467" s="23" t="s">
        <v>306</v>
      </c>
      <c r="G467" s="23"/>
      <c r="H467" s="23"/>
      <c r="I467" s="23" t="s">
        <v>331</v>
      </c>
      <c r="J467" s="23" t="s">
        <v>49</v>
      </c>
      <c r="K467" s="24"/>
      <c r="L467" s="24"/>
      <c r="M467" s="24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  <c r="FA467" s="2"/>
      <c r="FB467" s="2"/>
      <c r="FC467" s="2"/>
      <c r="FD467" s="2"/>
      <c r="FE467" s="2"/>
      <c r="FF467" s="2"/>
      <c r="FG467" s="2"/>
      <c r="FH467" s="2"/>
      <c r="FI467" s="2"/>
      <c r="FJ467" s="2"/>
      <c r="FK467" s="2"/>
      <c r="FL467" s="2"/>
      <c r="FM467" s="2"/>
      <c r="FN467" s="2"/>
      <c r="FO467" s="2"/>
      <c r="FP467" s="2"/>
      <c r="FQ467" s="2"/>
      <c r="FR467" s="2"/>
      <c r="FS467" s="2"/>
      <c r="FT467" s="2"/>
      <c r="FU467" s="2"/>
      <c r="FV467" s="2"/>
      <c r="FW467" s="2"/>
      <c r="FX467" s="2"/>
      <c r="FY467" s="2"/>
      <c r="FZ467" s="2"/>
      <c r="GA467" s="2"/>
      <c r="GB467" s="2"/>
      <c r="GC467" s="2"/>
      <c r="GD467" s="2"/>
      <c r="GE467" s="2"/>
      <c r="GF467" s="2"/>
      <c r="GG467" s="2"/>
      <c r="GH467" s="2"/>
      <c r="GI467" s="2"/>
      <c r="GJ467" s="2"/>
      <c r="GK467" s="2"/>
      <c r="GL467" s="2"/>
      <c r="GM467" s="2"/>
      <c r="GN467" s="2"/>
      <c r="GO467" s="2"/>
      <c r="GP467" s="2"/>
      <c r="GQ467" s="2"/>
      <c r="GR467" s="2"/>
      <c r="GS467" s="2"/>
      <c r="GT467" s="2"/>
      <c r="GU467" s="2"/>
      <c r="GV467" s="2"/>
      <c r="GW467" s="2"/>
      <c r="GX467" s="2"/>
      <c r="GY467" s="2"/>
      <c r="GZ467" s="2"/>
      <c r="HA467" s="2"/>
      <c r="HB467" s="2"/>
      <c r="HC467" s="2"/>
      <c r="HD467" s="2"/>
      <c r="HE467" s="2"/>
      <c r="HF467" s="2"/>
      <c r="HG467" s="2"/>
      <c r="HH467" s="2"/>
      <c r="HI467" s="2"/>
      <c r="HJ467" s="2"/>
      <c r="HK467" s="2"/>
      <c r="HL467" s="2"/>
      <c r="HM467" s="2"/>
      <c r="HN467" s="2"/>
      <c r="HO467" s="2"/>
      <c r="HP467" s="2"/>
      <c r="HQ467" s="2"/>
      <c r="HR467" s="2"/>
      <c r="HS467" s="2"/>
      <c r="HT467" s="2"/>
      <c r="HU467" s="2"/>
      <c r="HV467" s="2"/>
      <c r="HW467" s="2"/>
      <c r="HX467" s="2"/>
      <c r="HY467" s="2"/>
      <c r="HZ467" s="2"/>
      <c r="IA467" s="2"/>
      <c r="IB467" s="2"/>
      <c r="IC467" s="2"/>
      <c r="ID467" s="2"/>
      <c r="IE467" s="2"/>
      <c r="IF467" s="2"/>
      <c r="IG467" s="2"/>
      <c r="IH467" s="2"/>
      <c r="II467" s="2"/>
      <c r="IJ467" s="2"/>
      <c r="IK467" s="2"/>
      <c r="IL467" s="2"/>
      <c r="IM467" s="2"/>
      <c r="IN467" s="2"/>
      <c r="IO467" s="2"/>
      <c r="IP467" s="2"/>
      <c r="IQ467" s="2"/>
      <c r="IR467" s="2"/>
      <c r="IS467" s="2"/>
      <c r="IT467" s="2"/>
      <c r="IU467" s="2"/>
      <c r="IV467" s="2"/>
    </row>
    <row r="468" spans="1:256" ht="12.75">
      <c r="A468" s="2"/>
      <c r="B468" s="45" t="s">
        <v>309</v>
      </c>
      <c r="C468" s="112"/>
      <c r="D468" s="112"/>
      <c r="E468" s="112"/>
      <c r="F468" s="112"/>
      <c r="G468" s="112"/>
      <c r="H468" s="112"/>
      <c r="I468" s="112"/>
      <c r="J468" s="112"/>
      <c r="K468" s="111">
        <f>K24+K255+K349+K355+K370+K404+K431</f>
        <v>1124844</v>
      </c>
      <c r="L468" s="111">
        <f>L24+L255+L349+L355+L370+L404+L431</f>
        <v>0</v>
      </c>
      <c r="M468" s="111">
        <f>M24+M255+M349+M355+M370+M404+M431</f>
        <v>0</v>
      </c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  <c r="FB468" s="2"/>
      <c r="FC468" s="2"/>
      <c r="FD468" s="2"/>
      <c r="FE468" s="2"/>
      <c r="FF468" s="2"/>
      <c r="FG468" s="2"/>
      <c r="FH468" s="2"/>
      <c r="FI468" s="2"/>
      <c r="FJ468" s="2"/>
      <c r="FK468" s="2"/>
      <c r="FL468" s="2"/>
      <c r="FM468" s="2"/>
      <c r="FN468" s="2"/>
      <c r="FO468" s="2"/>
      <c r="FP468" s="2"/>
      <c r="FQ468" s="2"/>
      <c r="FR468" s="2"/>
      <c r="FS468" s="2"/>
      <c r="FT468" s="2"/>
      <c r="FU468" s="2"/>
      <c r="FV468" s="2"/>
      <c r="FW468" s="2"/>
      <c r="FX468" s="2"/>
      <c r="FY468" s="2"/>
      <c r="FZ468" s="2"/>
      <c r="GA468" s="2"/>
      <c r="GB468" s="2"/>
      <c r="GC468" s="2"/>
      <c r="GD468" s="2"/>
      <c r="GE468" s="2"/>
      <c r="GF468" s="2"/>
      <c r="GG468" s="2"/>
      <c r="GH468" s="2"/>
      <c r="GI468" s="2"/>
      <c r="GJ468" s="2"/>
      <c r="GK468" s="2"/>
      <c r="GL468" s="2"/>
      <c r="GM468" s="2"/>
      <c r="GN468" s="2"/>
      <c r="GO468" s="2"/>
      <c r="GP468" s="2"/>
      <c r="GQ468" s="2"/>
      <c r="GR468" s="2"/>
      <c r="GS468" s="2"/>
      <c r="GT468" s="2"/>
      <c r="GU468" s="2"/>
      <c r="GV468" s="2"/>
      <c r="GW468" s="2"/>
      <c r="GX468" s="2"/>
      <c r="GY468" s="2"/>
      <c r="GZ468" s="2"/>
      <c r="HA468" s="2"/>
      <c r="HB468" s="2"/>
      <c r="HC468" s="2"/>
      <c r="HD468" s="2"/>
      <c r="HE468" s="2"/>
      <c r="HF468" s="2"/>
      <c r="HG468" s="2"/>
      <c r="HH468" s="2"/>
      <c r="HI468" s="2"/>
      <c r="HJ468" s="2"/>
      <c r="HK468" s="2"/>
      <c r="HL468" s="2"/>
      <c r="HM468" s="2"/>
      <c r="HN468" s="2"/>
      <c r="HO468" s="2"/>
      <c r="HP468" s="2"/>
      <c r="HQ468" s="2"/>
      <c r="HR468" s="2"/>
      <c r="HS468" s="2"/>
      <c r="HT468" s="2"/>
      <c r="HU468" s="2"/>
      <c r="HV468" s="2"/>
      <c r="HW468" s="2"/>
      <c r="HX468" s="2"/>
      <c r="HY468" s="2"/>
      <c r="HZ468" s="2"/>
      <c r="IA468" s="2"/>
      <c r="IB468" s="2"/>
      <c r="IC468" s="2"/>
      <c r="ID468" s="2"/>
      <c r="IE468" s="2"/>
      <c r="IF468" s="2"/>
      <c r="IG468" s="2"/>
      <c r="IH468" s="2"/>
      <c r="II468" s="2"/>
      <c r="IJ468" s="2"/>
      <c r="IK468" s="2"/>
      <c r="IL468" s="2"/>
      <c r="IM468" s="2"/>
      <c r="IN468" s="2"/>
      <c r="IO468" s="2"/>
      <c r="IP468" s="2"/>
      <c r="IQ468" s="2"/>
      <c r="IR468" s="2"/>
      <c r="IS468" s="2"/>
      <c r="IT468" s="2"/>
      <c r="IU468" s="2"/>
      <c r="IV468" s="2"/>
    </row>
    <row r="469" spans="1:256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  <c r="FA469" s="2"/>
      <c r="FB469" s="2"/>
      <c r="FC469" s="2"/>
      <c r="FD469" s="2"/>
      <c r="FE469" s="2"/>
      <c r="FF469" s="2"/>
      <c r="FG469" s="2"/>
      <c r="FH469" s="2"/>
      <c r="FI469" s="2"/>
      <c r="FJ469" s="2"/>
      <c r="FK469" s="2"/>
      <c r="FL469" s="2"/>
      <c r="FM469" s="2"/>
      <c r="FN469" s="2"/>
      <c r="FO469" s="2"/>
      <c r="FP469" s="2"/>
      <c r="FQ469" s="2"/>
      <c r="FR469" s="2"/>
      <c r="FS469" s="2"/>
      <c r="FT469" s="2"/>
      <c r="FU469" s="2"/>
      <c r="FV469" s="2"/>
      <c r="FW469" s="2"/>
      <c r="FX469" s="2"/>
      <c r="FY469" s="2"/>
      <c r="FZ469" s="2"/>
      <c r="GA469" s="2"/>
      <c r="GB469" s="2"/>
      <c r="GC469" s="2"/>
      <c r="GD469" s="2"/>
      <c r="GE469" s="2"/>
      <c r="GF469" s="2"/>
      <c r="GG469" s="2"/>
      <c r="GH469" s="2"/>
      <c r="GI469" s="2"/>
      <c r="GJ469" s="2"/>
      <c r="GK469" s="2"/>
      <c r="GL469" s="2"/>
      <c r="GM469" s="2"/>
      <c r="GN469" s="2"/>
      <c r="GO469" s="2"/>
      <c r="GP469" s="2"/>
      <c r="GQ469" s="2"/>
      <c r="GR469" s="2"/>
      <c r="GS469" s="2"/>
      <c r="GT469" s="2"/>
      <c r="GU469" s="2"/>
      <c r="GV469" s="2"/>
      <c r="GW469" s="2"/>
      <c r="GX469" s="2"/>
      <c r="GY469" s="2"/>
      <c r="GZ469" s="2"/>
      <c r="HA469" s="2"/>
      <c r="HB469" s="2"/>
      <c r="HC469" s="2"/>
      <c r="HD469" s="2"/>
      <c r="HE469" s="2"/>
      <c r="HF469" s="2"/>
      <c r="HG469" s="2"/>
      <c r="HH469" s="2"/>
      <c r="HI469" s="2"/>
      <c r="HJ469" s="2"/>
      <c r="HK469" s="2"/>
      <c r="HL469" s="2"/>
      <c r="HM469" s="2"/>
      <c r="HN469" s="2"/>
      <c r="HO469" s="2"/>
      <c r="HP469" s="2"/>
      <c r="HQ469" s="2"/>
      <c r="HR469" s="2"/>
      <c r="HS469" s="2"/>
      <c r="HT469" s="2"/>
      <c r="HU469" s="2"/>
      <c r="HV469" s="2"/>
      <c r="HW469" s="2"/>
      <c r="HX469" s="2"/>
      <c r="HY469" s="2"/>
      <c r="HZ469" s="2"/>
      <c r="IA469" s="2"/>
      <c r="IB469" s="2"/>
      <c r="IC469" s="2"/>
      <c r="ID469" s="2"/>
      <c r="IE469" s="2"/>
      <c r="IF469" s="2"/>
      <c r="IG469" s="2"/>
      <c r="IH469" s="2"/>
      <c r="II469" s="2"/>
      <c r="IJ469" s="2"/>
      <c r="IK469" s="2"/>
      <c r="IL469" s="2"/>
      <c r="IM469" s="2"/>
      <c r="IN469" s="2"/>
      <c r="IO469" s="2"/>
      <c r="IP469" s="2"/>
      <c r="IQ469" s="2"/>
      <c r="IR469" s="2"/>
      <c r="IS469" s="2"/>
      <c r="IT469" s="2"/>
      <c r="IU469" s="2"/>
      <c r="IV469" s="2"/>
    </row>
    <row r="470" spans="1:256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121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  <c r="FB470" s="2"/>
      <c r="FC470" s="2"/>
      <c r="FD470" s="2"/>
      <c r="FE470" s="2"/>
      <c r="FF470" s="2"/>
      <c r="FG470" s="2"/>
      <c r="FH470" s="2"/>
      <c r="FI470" s="2"/>
      <c r="FJ470" s="2"/>
      <c r="FK470" s="2"/>
      <c r="FL470" s="2"/>
      <c r="FM470" s="2"/>
      <c r="FN470" s="2"/>
      <c r="FO470" s="2"/>
      <c r="FP470" s="2"/>
      <c r="FQ470" s="2"/>
      <c r="FR470" s="2"/>
      <c r="FS470" s="2"/>
      <c r="FT470" s="2"/>
      <c r="FU470" s="2"/>
      <c r="FV470" s="2"/>
      <c r="FW470" s="2"/>
      <c r="FX470" s="2"/>
      <c r="FY470" s="2"/>
      <c r="FZ470" s="2"/>
      <c r="GA470" s="2"/>
      <c r="GB470" s="2"/>
      <c r="GC470" s="2"/>
      <c r="GD470" s="2"/>
      <c r="GE470" s="2"/>
      <c r="GF470" s="2"/>
      <c r="GG470" s="2"/>
      <c r="GH470" s="2"/>
      <c r="GI470" s="2"/>
      <c r="GJ470" s="2"/>
      <c r="GK470" s="2"/>
      <c r="GL470" s="2"/>
      <c r="GM470" s="2"/>
      <c r="GN470" s="2"/>
      <c r="GO470" s="2"/>
      <c r="GP470" s="2"/>
      <c r="GQ470" s="2"/>
      <c r="GR470" s="2"/>
      <c r="GS470" s="2"/>
      <c r="GT470" s="2"/>
      <c r="GU470" s="2"/>
      <c r="GV470" s="2"/>
      <c r="GW470" s="2"/>
      <c r="GX470" s="2"/>
      <c r="GY470" s="2"/>
      <c r="GZ470" s="2"/>
      <c r="HA470" s="2"/>
      <c r="HB470" s="2"/>
      <c r="HC470" s="2"/>
      <c r="HD470" s="2"/>
      <c r="HE470" s="2"/>
      <c r="HF470" s="2"/>
      <c r="HG470" s="2"/>
      <c r="HH470" s="2"/>
      <c r="HI470" s="2"/>
      <c r="HJ470" s="2"/>
      <c r="HK470" s="2"/>
      <c r="HL470" s="2"/>
      <c r="HM470" s="2"/>
      <c r="HN470" s="2"/>
      <c r="HO470" s="2"/>
      <c r="HP470" s="2"/>
      <c r="HQ470" s="2"/>
      <c r="HR470" s="2"/>
      <c r="HS470" s="2"/>
      <c r="HT470" s="2"/>
      <c r="HU470" s="2"/>
      <c r="HV470" s="2"/>
      <c r="HW470" s="2"/>
      <c r="HX470" s="2"/>
      <c r="HY470" s="2"/>
      <c r="HZ470" s="2"/>
      <c r="IA470" s="2"/>
      <c r="IB470" s="2"/>
      <c r="IC470" s="2"/>
      <c r="ID470" s="2"/>
      <c r="IE470" s="2"/>
      <c r="IF470" s="2"/>
      <c r="IG470" s="2"/>
      <c r="IH470" s="2"/>
      <c r="II470" s="2"/>
      <c r="IJ470" s="2"/>
      <c r="IK470" s="2"/>
      <c r="IL470" s="2"/>
      <c r="IM470" s="2"/>
      <c r="IN470" s="2"/>
      <c r="IO470" s="2"/>
      <c r="IP470" s="2"/>
      <c r="IQ470" s="2"/>
      <c r="IR470" s="2"/>
      <c r="IS470" s="2"/>
      <c r="IT470" s="2"/>
      <c r="IU470" s="2"/>
      <c r="IV470" s="2"/>
    </row>
    <row r="471" spans="1:256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121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  <c r="FB471" s="2"/>
      <c r="FC471" s="2"/>
      <c r="FD471" s="2"/>
      <c r="FE471" s="2"/>
      <c r="FF471" s="2"/>
      <c r="FG471" s="2"/>
      <c r="FH471" s="2"/>
      <c r="FI471" s="2"/>
      <c r="FJ471" s="2"/>
      <c r="FK471" s="2"/>
      <c r="FL471" s="2"/>
      <c r="FM471" s="2"/>
      <c r="FN471" s="2"/>
      <c r="FO471" s="2"/>
      <c r="FP471" s="2"/>
      <c r="FQ471" s="2"/>
      <c r="FR471" s="2"/>
      <c r="FS471" s="2"/>
      <c r="FT471" s="2"/>
      <c r="FU471" s="2"/>
      <c r="FV471" s="2"/>
      <c r="FW471" s="2"/>
      <c r="FX471" s="2"/>
      <c r="FY471" s="2"/>
      <c r="FZ471" s="2"/>
      <c r="GA471" s="2"/>
      <c r="GB471" s="2"/>
      <c r="GC471" s="2"/>
      <c r="GD471" s="2"/>
      <c r="GE471" s="2"/>
      <c r="GF471" s="2"/>
      <c r="GG471" s="2"/>
      <c r="GH471" s="2"/>
      <c r="GI471" s="2"/>
      <c r="GJ471" s="2"/>
      <c r="GK471" s="2"/>
      <c r="GL471" s="2"/>
      <c r="GM471" s="2"/>
      <c r="GN471" s="2"/>
      <c r="GO471" s="2"/>
      <c r="GP471" s="2"/>
      <c r="GQ471" s="2"/>
      <c r="GR471" s="2"/>
      <c r="GS471" s="2"/>
      <c r="GT471" s="2"/>
      <c r="GU471" s="2"/>
      <c r="GV471" s="2"/>
      <c r="GW471" s="2"/>
      <c r="GX471" s="2"/>
      <c r="GY471" s="2"/>
      <c r="GZ471" s="2"/>
      <c r="HA471" s="2"/>
      <c r="HB471" s="2"/>
      <c r="HC471" s="2"/>
      <c r="HD471" s="2"/>
      <c r="HE471" s="2"/>
      <c r="HF471" s="2"/>
      <c r="HG471" s="2"/>
      <c r="HH471" s="2"/>
      <c r="HI471" s="2"/>
      <c r="HJ471" s="2"/>
      <c r="HK471" s="2"/>
      <c r="HL471" s="2"/>
      <c r="HM471" s="2"/>
      <c r="HN471" s="2"/>
      <c r="HO471" s="2"/>
      <c r="HP471" s="2"/>
      <c r="HQ471" s="2"/>
      <c r="HR471" s="2"/>
      <c r="HS471" s="2"/>
      <c r="HT471" s="2"/>
      <c r="HU471" s="2"/>
      <c r="HV471" s="2"/>
      <c r="HW471" s="2"/>
      <c r="HX471" s="2"/>
      <c r="HY471" s="2"/>
      <c r="HZ471" s="2"/>
      <c r="IA471" s="2"/>
      <c r="IB471" s="2"/>
      <c r="IC471" s="2"/>
      <c r="ID471" s="2"/>
      <c r="IE471" s="2"/>
      <c r="IF471" s="2"/>
      <c r="IG471" s="2"/>
      <c r="IH471" s="2"/>
      <c r="II471" s="2"/>
      <c r="IJ471" s="2"/>
      <c r="IK471" s="2"/>
      <c r="IL471" s="2"/>
      <c r="IM471" s="2"/>
      <c r="IN471" s="2"/>
      <c r="IO471" s="2"/>
      <c r="IP471" s="2"/>
      <c r="IQ471" s="2"/>
      <c r="IR471" s="2"/>
      <c r="IS471" s="2"/>
      <c r="IT471" s="2"/>
      <c r="IU471" s="2"/>
      <c r="IV471" s="2"/>
    </row>
    <row r="472" spans="1:256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  <c r="FA472" s="2"/>
      <c r="FB472" s="2"/>
      <c r="FC472" s="2"/>
      <c r="FD472" s="2"/>
      <c r="FE472" s="2"/>
      <c r="FF472" s="2"/>
      <c r="FG472" s="2"/>
      <c r="FH472" s="2"/>
      <c r="FI472" s="2"/>
      <c r="FJ472" s="2"/>
      <c r="FK472" s="2"/>
      <c r="FL472" s="2"/>
      <c r="FM472" s="2"/>
      <c r="FN472" s="2"/>
      <c r="FO472" s="2"/>
      <c r="FP472" s="2"/>
      <c r="FQ472" s="2"/>
      <c r="FR472" s="2"/>
      <c r="FS472" s="2"/>
      <c r="FT472" s="2"/>
      <c r="FU472" s="2"/>
      <c r="FV472" s="2"/>
      <c r="FW472" s="2"/>
      <c r="FX472" s="2"/>
      <c r="FY472" s="2"/>
      <c r="FZ472" s="2"/>
      <c r="GA472" s="2"/>
      <c r="GB472" s="2"/>
      <c r="GC472" s="2"/>
      <c r="GD472" s="2"/>
      <c r="GE472" s="2"/>
      <c r="GF472" s="2"/>
      <c r="GG472" s="2"/>
      <c r="GH472" s="2"/>
      <c r="GI472" s="2"/>
      <c r="GJ472" s="2"/>
      <c r="GK472" s="2"/>
      <c r="GL472" s="2"/>
      <c r="GM472" s="2"/>
      <c r="GN472" s="2"/>
      <c r="GO472" s="2"/>
      <c r="GP472" s="2"/>
      <c r="GQ472" s="2"/>
      <c r="GR472" s="2"/>
      <c r="GS472" s="2"/>
      <c r="GT472" s="2"/>
      <c r="GU472" s="2"/>
      <c r="GV472" s="2"/>
      <c r="GW472" s="2"/>
      <c r="GX472" s="2"/>
      <c r="GY472" s="2"/>
      <c r="GZ472" s="2"/>
      <c r="HA472" s="2"/>
      <c r="HB472" s="2"/>
      <c r="HC472" s="2"/>
      <c r="HD472" s="2"/>
      <c r="HE472" s="2"/>
      <c r="HF472" s="2"/>
      <c r="HG472" s="2"/>
      <c r="HH472" s="2"/>
      <c r="HI472" s="2"/>
      <c r="HJ472" s="2"/>
      <c r="HK472" s="2"/>
      <c r="HL472" s="2"/>
      <c r="HM472" s="2"/>
      <c r="HN472" s="2"/>
      <c r="HO472" s="2"/>
      <c r="HP472" s="2"/>
      <c r="HQ472" s="2"/>
      <c r="HR472" s="2"/>
      <c r="HS472" s="2"/>
      <c r="HT472" s="2"/>
      <c r="HU472" s="2"/>
      <c r="HV472" s="2"/>
      <c r="HW472" s="2"/>
      <c r="HX472" s="2"/>
      <c r="HY472" s="2"/>
      <c r="HZ472" s="2"/>
      <c r="IA472" s="2"/>
      <c r="IB472" s="2"/>
      <c r="IC472" s="2"/>
      <c r="ID472" s="2"/>
      <c r="IE472" s="2"/>
      <c r="IF472" s="2"/>
      <c r="IG472" s="2"/>
      <c r="IH472" s="2"/>
      <c r="II472" s="2"/>
      <c r="IJ472" s="2"/>
      <c r="IK472" s="2"/>
      <c r="IL472" s="2"/>
      <c r="IM472" s="2"/>
      <c r="IN472" s="2"/>
      <c r="IO472" s="2"/>
      <c r="IP472" s="2"/>
      <c r="IQ472" s="2"/>
      <c r="IR472" s="2"/>
      <c r="IS472" s="2"/>
      <c r="IT472" s="2"/>
      <c r="IU472" s="2"/>
      <c r="IV472" s="2"/>
    </row>
    <row r="473" spans="1:256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  <c r="EW473" s="2"/>
      <c r="EX473" s="2"/>
      <c r="EY473" s="2"/>
      <c r="EZ473" s="2"/>
      <c r="FA473" s="2"/>
      <c r="FB473" s="2"/>
      <c r="FC473" s="2"/>
      <c r="FD473" s="2"/>
      <c r="FE473" s="2"/>
      <c r="FF473" s="2"/>
      <c r="FG473" s="2"/>
      <c r="FH473" s="2"/>
      <c r="FI473" s="2"/>
      <c r="FJ473" s="2"/>
      <c r="FK473" s="2"/>
      <c r="FL473" s="2"/>
      <c r="FM473" s="2"/>
      <c r="FN473" s="2"/>
      <c r="FO473" s="2"/>
      <c r="FP473" s="2"/>
      <c r="FQ473" s="2"/>
      <c r="FR473" s="2"/>
      <c r="FS473" s="2"/>
      <c r="FT473" s="2"/>
      <c r="FU473" s="2"/>
      <c r="FV473" s="2"/>
      <c r="FW473" s="2"/>
      <c r="FX473" s="2"/>
      <c r="FY473" s="2"/>
      <c r="FZ473" s="2"/>
      <c r="GA473" s="2"/>
      <c r="GB473" s="2"/>
      <c r="GC473" s="2"/>
      <c r="GD473" s="2"/>
      <c r="GE473" s="2"/>
      <c r="GF473" s="2"/>
      <c r="GG473" s="2"/>
      <c r="GH473" s="2"/>
      <c r="GI473" s="2"/>
      <c r="GJ473" s="2"/>
      <c r="GK473" s="2"/>
      <c r="GL473" s="2"/>
      <c r="GM473" s="2"/>
      <c r="GN473" s="2"/>
      <c r="GO473" s="2"/>
      <c r="GP473" s="2"/>
      <c r="GQ473" s="2"/>
      <c r="GR473" s="2"/>
      <c r="GS473" s="2"/>
      <c r="GT473" s="2"/>
      <c r="GU473" s="2"/>
      <c r="GV473" s="2"/>
      <c r="GW473" s="2"/>
      <c r="GX473" s="2"/>
      <c r="GY473" s="2"/>
      <c r="GZ473" s="2"/>
      <c r="HA473" s="2"/>
      <c r="HB473" s="2"/>
      <c r="HC473" s="2"/>
      <c r="HD473" s="2"/>
      <c r="HE473" s="2"/>
      <c r="HF473" s="2"/>
      <c r="HG473" s="2"/>
      <c r="HH473" s="2"/>
      <c r="HI473" s="2"/>
      <c r="HJ473" s="2"/>
      <c r="HK473" s="2"/>
      <c r="HL473" s="2"/>
      <c r="HM473" s="2"/>
      <c r="HN473" s="2"/>
      <c r="HO473" s="2"/>
      <c r="HP473" s="2"/>
      <c r="HQ473" s="2"/>
      <c r="HR473" s="2"/>
      <c r="HS473" s="2"/>
      <c r="HT473" s="2"/>
      <c r="HU473" s="2"/>
      <c r="HV473" s="2"/>
      <c r="HW473" s="2"/>
      <c r="HX473" s="2"/>
      <c r="HY473" s="2"/>
      <c r="HZ473" s="2"/>
      <c r="IA473" s="2"/>
      <c r="IB473" s="2"/>
      <c r="IC473" s="2"/>
      <c r="ID473" s="2"/>
      <c r="IE473" s="2"/>
      <c r="IF473" s="2"/>
      <c r="IG473" s="2"/>
      <c r="IH473" s="2"/>
      <c r="II473" s="2"/>
      <c r="IJ473" s="2"/>
      <c r="IK473" s="2"/>
      <c r="IL473" s="2"/>
      <c r="IM473" s="2"/>
      <c r="IN473" s="2"/>
      <c r="IO473" s="2"/>
      <c r="IP473" s="2"/>
      <c r="IQ473" s="2"/>
      <c r="IR473" s="2"/>
      <c r="IS473" s="2"/>
      <c r="IT473" s="2"/>
      <c r="IU473" s="2"/>
      <c r="IV473" s="2"/>
    </row>
    <row r="474" spans="1:256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  <c r="FA474" s="2"/>
      <c r="FB474" s="2"/>
      <c r="FC474" s="2"/>
      <c r="FD474" s="2"/>
      <c r="FE474" s="2"/>
      <c r="FF474" s="2"/>
      <c r="FG474" s="2"/>
      <c r="FH474" s="2"/>
      <c r="FI474" s="2"/>
      <c r="FJ474" s="2"/>
      <c r="FK474" s="2"/>
      <c r="FL474" s="2"/>
      <c r="FM474" s="2"/>
      <c r="FN474" s="2"/>
      <c r="FO474" s="2"/>
      <c r="FP474" s="2"/>
      <c r="FQ474" s="2"/>
      <c r="FR474" s="2"/>
      <c r="FS474" s="2"/>
      <c r="FT474" s="2"/>
      <c r="FU474" s="2"/>
      <c r="FV474" s="2"/>
      <c r="FW474" s="2"/>
      <c r="FX474" s="2"/>
      <c r="FY474" s="2"/>
      <c r="FZ474" s="2"/>
      <c r="GA474" s="2"/>
      <c r="GB474" s="2"/>
      <c r="GC474" s="2"/>
      <c r="GD474" s="2"/>
      <c r="GE474" s="2"/>
      <c r="GF474" s="2"/>
      <c r="GG474" s="2"/>
      <c r="GH474" s="2"/>
      <c r="GI474" s="2"/>
      <c r="GJ474" s="2"/>
      <c r="GK474" s="2"/>
      <c r="GL474" s="2"/>
      <c r="GM474" s="2"/>
      <c r="GN474" s="2"/>
      <c r="GO474" s="2"/>
      <c r="GP474" s="2"/>
      <c r="GQ474" s="2"/>
      <c r="GR474" s="2"/>
      <c r="GS474" s="2"/>
      <c r="GT474" s="2"/>
      <c r="GU474" s="2"/>
      <c r="GV474" s="2"/>
      <c r="GW474" s="2"/>
      <c r="GX474" s="2"/>
      <c r="GY474" s="2"/>
      <c r="GZ474" s="2"/>
      <c r="HA474" s="2"/>
      <c r="HB474" s="2"/>
      <c r="HC474" s="2"/>
      <c r="HD474" s="2"/>
      <c r="HE474" s="2"/>
      <c r="HF474" s="2"/>
      <c r="HG474" s="2"/>
      <c r="HH474" s="2"/>
      <c r="HI474" s="2"/>
      <c r="HJ474" s="2"/>
      <c r="HK474" s="2"/>
      <c r="HL474" s="2"/>
      <c r="HM474" s="2"/>
      <c r="HN474" s="2"/>
      <c r="HO474" s="2"/>
      <c r="HP474" s="2"/>
      <c r="HQ474" s="2"/>
      <c r="HR474" s="2"/>
      <c r="HS474" s="2"/>
      <c r="HT474" s="2"/>
      <c r="HU474" s="2"/>
      <c r="HV474" s="2"/>
      <c r="HW474" s="2"/>
      <c r="HX474" s="2"/>
      <c r="HY474" s="2"/>
      <c r="HZ474" s="2"/>
      <c r="IA474" s="2"/>
      <c r="IB474" s="2"/>
      <c r="IC474" s="2"/>
      <c r="ID474" s="2"/>
      <c r="IE474" s="2"/>
      <c r="IF474" s="2"/>
      <c r="IG474" s="2"/>
      <c r="IH474" s="2"/>
      <c r="II474" s="2"/>
      <c r="IJ474" s="2"/>
      <c r="IK474" s="2"/>
      <c r="IL474" s="2"/>
      <c r="IM474" s="2"/>
      <c r="IN474" s="2"/>
      <c r="IO474" s="2"/>
      <c r="IP474" s="2"/>
      <c r="IQ474" s="2"/>
      <c r="IR474" s="2"/>
      <c r="IS474" s="2"/>
      <c r="IT474" s="2"/>
      <c r="IU474" s="2"/>
      <c r="IV474" s="2"/>
    </row>
    <row r="475" spans="1:256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  <c r="FB475" s="2"/>
      <c r="FC475" s="2"/>
      <c r="FD475" s="2"/>
      <c r="FE475" s="2"/>
      <c r="FF475" s="2"/>
      <c r="FG475" s="2"/>
      <c r="FH475" s="2"/>
      <c r="FI475" s="2"/>
      <c r="FJ475" s="2"/>
      <c r="FK475" s="2"/>
      <c r="FL475" s="2"/>
      <c r="FM475" s="2"/>
      <c r="FN475" s="2"/>
      <c r="FO475" s="2"/>
      <c r="FP475" s="2"/>
      <c r="FQ475" s="2"/>
      <c r="FR475" s="2"/>
      <c r="FS475" s="2"/>
      <c r="FT475" s="2"/>
      <c r="FU475" s="2"/>
      <c r="FV475" s="2"/>
      <c r="FW475" s="2"/>
      <c r="FX475" s="2"/>
      <c r="FY475" s="2"/>
      <c r="FZ475" s="2"/>
      <c r="GA475" s="2"/>
      <c r="GB475" s="2"/>
      <c r="GC475" s="2"/>
      <c r="GD475" s="2"/>
      <c r="GE475" s="2"/>
      <c r="GF475" s="2"/>
      <c r="GG475" s="2"/>
      <c r="GH475" s="2"/>
      <c r="GI475" s="2"/>
      <c r="GJ475" s="2"/>
      <c r="GK475" s="2"/>
      <c r="GL475" s="2"/>
      <c r="GM475" s="2"/>
      <c r="GN475" s="2"/>
      <c r="GO475" s="2"/>
      <c r="GP475" s="2"/>
      <c r="GQ475" s="2"/>
      <c r="GR475" s="2"/>
      <c r="GS475" s="2"/>
      <c r="GT475" s="2"/>
      <c r="GU475" s="2"/>
      <c r="GV475" s="2"/>
      <c r="GW475" s="2"/>
      <c r="GX475" s="2"/>
      <c r="GY475" s="2"/>
      <c r="GZ475" s="2"/>
      <c r="HA475" s="2"/>
      <c r="HB475" s="2"/>
      <c r="HC475" s="2"/>
      <c r="HD475" s="2"/>
      <c r="HE475" s="2"/>
      <c r="HF475" s="2"/>
      <c r="HG475" s="2"/>
      <c r="HH475" s="2"/>
      <c r="HI475" s="2"/>
      <c r="HJ475" s="2"/>
      <c r="HK475" s="2"/>
      <c r="HL475" s="2"/>
      <c r="HM475" s="2"/>
      <c r="HN475" s="2"/>
      <c r="HO475" s="2"/>
      <c r="HP475" s="2"/>
      <c r="HQ475" s="2"/>
      <c r="HR475" s="2"/>
      <c r="HS475" s="2"/>
      <c r="HT475" s="2"/>
      <c r="HU475" s="2"/>
      <c r="HV475" s="2"/>
      <c r="HW475" s="2"/>
      <c r="HX475" s="2"/>
      <c r="HY475" s="2"/>
      <c r="HZ475" s="2"/>
      <c r="IA475" s="2"/>
      <c r="IB475" s="2"/>
      <c r="IC475" s="2"/>
      <c r="ID475" s="2"/>
      <c r="IE475" s="2"/>
      <c r="IF475" s="2"/>
      <c r="IG475" s="2"/>
      <c r="IH475" s="2"/>
      <c r="II475" s="2"/>
      <c r="IJ475" s="2"/>
      <c r="IK475" s="2"/>
      <c r="IL475" s="2"/>
      <c r="IM475" s="2"/>
      <c r="IN475" s="2"/>
      <c r="IO475" s="2"/>
      <c r="IP475" s="2"/>
      <c r="IQ475" s="2"/>
      <c r="IR475" s="2"/>
      <c r="IS475" s="2"/>
      <c r="IT475" s="2"/>
      <c r="IU475" s="2"/>
      <c r="IV475" s="2"/>
    </row>
    <row r="476" spans="1:256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/>
      <c r="EZ476" s="2"/>
      <c r="FA476" s="2"/>
      <c r="FB476" s="2"/>
      <c r="FC476" s="2"/>
      <c r="FD476" s="2"/>
      <c r="FE476" s="2"/>
      <c r="FF476" s="2"/>
      <c r="FG476" s="2"/>
      <c r="FH476" s="2"/>
      <c r="FI476" s="2"/>
      <c r="FJ476" s="2"/>
      <c r="FK476" s="2"/>
      <c r="FL476" s="2"/>
      <c r="FM476" s="2"/>
      <c r="FN476" s="2"/>
      <c r="FO476" s="2"/>
      <c r="FP476" s="2"/>
      <c r="FQ476" s="2"/>
      <c r="FR476" s="2"/>
      <c r="FS476" s="2"/>
      <c r="FT476" s="2"/>
      <c r="FU476" s="2"/>
      <c r="FV476" s="2"/>
      <c r="FW476" s="2"/>
      <c r="FX476" s="2"/>
      <c r="FY476" s="2"/>
      <c r="FZ476" s="2"/>
      <c r="GA476" s="2"/>
      <c r="GB476" s="2"/>
      <c r="GC476" s="2"/>
      <c r="GD476" s="2"/>
      <c r="GE476" s="2"/>
      <c r="GF476" s="2"/>
      <c r="GG476" s="2"/>
      <c r="GH476" s="2"/>
      <c r="GI476" s="2"/>
      <c r="GJ476" s="2"/>
      <c r="GK476" s="2"/>
      <c r="GL476" s="2"/>
      <c r="GM476" s="2"/>
      <c r="GN476" s="2"/>
      <c r="GO476" s="2"/>
      <c r="GP476" s="2"/>
      <c r="GQ476" s="2"/>
      <c r="GR476" s="2"/>
      <c r="GS476" s="2"/>
      <c r="GT476" s="2"/>
      <c r="GU476" s="2"/>
      <c r="GV476" s="2"/>
      <c r="GW476" s="2"/>
      <c r="GX476" s="2"/>
      <c r="GY476" s="2"/>
      <c r="GZ476" s="2"/>
      <c r="HA476" s="2"/>
      <c r="HB476" s="2"/>
      <c r="HC476" s="2"/>
      <c r="HD476" s="2"/>
      <c r="HE476" s="2"/>
      <c r="HF476" s="2"/>
      <c r="HG476" s="2"/>
      <c r="HH476" s="2"/>
      <c r="HI476" s="2"/>
      <c r="HJ476" s="2"/>
      <c r="HK476" s="2"/>
      <c r="HL476" s="2"/>
      <c r="HM476" s="2"/>
      <c r="HN476" s="2"/>
      <c r="HO476" s="2"/>
      <c r="HP476" s="2"/>
      <c r="HQ476" s="2"/>
      <c r="HR476" s="2"/>
      <c r="HS476" s="2"/>
      <c r="HT476" s="2"/>
      <c r="HU476" s="2"/>
      <c r="HV476" s="2"/>
      <c r="HW476" s="2"/>
      <c r="HX476" s="2"/>
      <c r="HY476" s="2"/>
      <c r="HZ476" s="2"/>
      <c r="IA476" s="2"/>
      <c r="IB476" s="2"/>
      <c r="IC476" s="2"/>
      <c r="ID476" s="2"/>
      <c r="IE476" s="2"/>
      <c r="IF476" s="2"/>
      <c r="IG476" s="2"/>
      <c r="IH476" s="2"/>
      <c r="II476" s="2"/>
      <c r="IJ476" s="2"/>
      <c r="IK476" s="2"/>
      <c r="IL476" s="2"/>
      <c r="IM476" s="2"/>
      <c r="IN476" s="2"/>
      <c r="IO476" s="2"/>
      <c r="IP476" s="2"/>
      <c r="IQ476" s="2"/>
      <c r="IR476" s="2"/>
      <c r="IS476" s="2"/>
      <c r="IT476" s="2"/>
      <c r="IU476" s="2"/>
      <c r="IV476" s="2"/>
    </row>
    <row r="477" spans="1:256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  <c r="FB477" s="2"/>
      <c r="FC477" s="2"/>
      <c r="FD477" s="2"/>
      <c r="FE477" s="2"/>
      <c r="FF477" s="2"/>
      <c r="FG477" s="2"/>
      <c r="FH477" s="2"/>
      <c r="FI477" s="2"/>
      <c r="FJ477" s="2"/>
      <c r="FK477" s="2"/>
      <c r="FL477" s="2"/>
      <c r="FM477" s="2"/>
      <c r="FN477" s="2"/>
      <c r="FO477" s="2"/>
      <c r="FP477" s="2"/>
      <c r="FQ477" s="2"/>
      <c r="FR477" s="2"/>
      <c r="FS477" s="2"/>
      <c r="FT477" s="2"/>
      <c r="FU477" s="2"/>
      <c r="FV477" s="2"/>
      <c r="FW477" s="2"/>
      <c r="FX477" s="2"/>
      <c r="FY477" s="2"/>
      <c r="FZ477" s="2"/>
      <c r="GA477" s="2"/>
      <c r="GB477" s="2"/>
      <c r="GC477" s="2"/>
      <c r="GD477" s="2"/>
      <c r="GE477" s="2"/>
      <c r="GF477" s="2"/>
      <c r="GG477" s="2"/>
      <c r="GH477" s="2"/>
      <c r="GI477" s="2"/>
      <c r="GJ477" s="2"/>
      <c r="GK477" s="2"/>
      <c r="GL477" s="2"/>
      <c r="GM477" s="2"/>
      <c r="GN477" s="2"/>
      <c r="GO477" s="2"/>
      <c r="GP477" s="2"/>
      <c r="GQ477" s="2"/>
      <c r="GR477" s="2"/>
      <c r="GS477" s="2"/>
      <c r="GT477" s="2"/>
      <c r="GU477" s="2"/>
      <c r="GV477" s="2"/>
      <c r="GW477" s="2"/>
      <c r="GX477" s="2"/>
      <c r="GY477" s="2"/>
      <c r="GZ477" s="2"/>
      <c r="HA477" s="2"/>
      <c r="HB477" s="2"/>
      <c r="HC477" s="2"/>
      <c r="HD477" s="2"/>
      <c r="HE477" s="2"/>
      <c r="HF477" s="2"/>
      <c r="HG477" s="2"/>
      <c r="HH477" s="2"/>
      <c r="HI477" s="2"/>
      <c r="HJ477" s="2"/>
      <c r="HK477" s="2"/>
      <c r="HL477" s="2"/>
      <c r="HM477" s="2"/>
      <c r="HN477" s="2"/>
      <c r="HO477" s="2"/>
      <c r="HP477" s="2"/>
      <c r="HQ477" s="2"/>
      <c r="HR477" s="2"/>
      <c r="HS477" s="2"/>
      <c r="HT477" s="2"/>
      <c r="HU477" s="2"/>
      <c r="HV477" s="2"/>
      <c r="HW477" s="2"/>
      <c r="HX477" s="2"/>
      <c r="HY477" s="2"/>
      <c r="HZ477" s="2"/>
      <c r="IA477" s="2"/>
      <c r="IB477" s="2"/>
      <c r="IC477" s="2"/>
      <c r="ID477" s="2"/>
      <c r="IE477" s="2"/>
      <c r="IF477" s="2"/>
      <c r="IG477" s="2"/>
      <c r="IH477" s="2"/>
      <c r="II477" s="2"/>
      <c r="IJ477" s="2"/>
      <c r="IK477" s="2"/>
      <c r="IL477" s="2"/>
      <c r="IM477" s="2"/>
      <c r="IN477" s="2"/>
      <c r="IO477" s="2"/>
      <c r="IP477" s="2"/>
      <c r="IQ477" s="2"/>
      <c r="IR477" s="2"/>
      <c r="IS477" s="2"/>
      <c r="IT477" s="2"/>
      <c r="IU477" s="2"/>
      <c r="IV477" s="2"/>
    </row>
    <row r="478" spans="1:256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2"/>
      <c r="EW478" s="2"/>
      <c r="EX478" s="2"/>
      <c r="EY478" s="2"/>
      <c r="EZ478" s="2"/>
      <c r="FA478" s="2"/>
      <c r="FB478" s="2"/>
      <c r="FC478" s="2"/>
      <c r="FD478" s="2"/>
      <c r="FE478" s="2"/>
      <c r="FF478" s="2"/>
      <c r="FG478" s="2"/>
      <c r="FH478" s="2"/>
      <c r="FI478" s="2"/>
      <c r="FJ478" s="2"/>
      <c r="FK478" s="2"/>
      <c r="FL478" s="2"/>
      <c r="FM478" s="2"/>
      <c r="FN478" s="2"/>
      <c r="FO478" s="2"/>
      <c r="FP478" s="2"/>
      <c r="FQ478" s="2"/>
      <c r="FR478" s="2"/>
      <c r="FS478" s="2"/>
      <c r="FT478" s="2"/>
      <c r="FU478" s="2"/>
      <c r="FV478" s="2"/>
      <c r="FW478" s="2"/>
      <c r="FX478" s="2"/>
      <c r="FY478" s="2"/>
      <c r="FZ478" s="2"/>
      <c r="GA478" s="2"/>
      <c r="GB478" s="2"/>
      <c r="GC478" s="2"/>
      <c r="GD478" s="2"/>
      <c r="GE478" s="2"/>
      <c r="GF478" s="2"/>
      <c r="GG478" s="2"/>
      <c r="GH478" s="2"/>
      <c r="GI478" s="2"/>
      <c r="GJ478" s="2"/>
      <c r="GK478" s="2"/>
      <c r="GL478" s="2"/>
      <c r="GM478" s="2"/>
      <c r="GN478" s="2"/>
      <c r="GO478" s="2"/>
      <c r="GP478" s="2"/>
      <c r="GQ478" s="2"/>
      <c r="GR478" s="2"/>
      <c r="GS478" s="2"/>
      <c r="GT478" s="2"/>
      <c r="GU478" s="2"/>
      <c r="GV478" s="2"/>
      <c r="GW478" s="2"/>
      <c r="GX478" s="2"/>
      <c r="GY478" s="2"/>
      <c r="GZ478" s="2"/>
      <c r="HA478" s="2"/>
      <c r="HB478" s="2"/>
      <c r="HC478" s="2"/>
      <c r="HD478" s="2"/>
      <c r="HE478" s="2"/>
      <c r="HF478" s="2"/>
      <c r="HG478" s="2"/>
      <c r="HH478" s="2"/>
      <c r="HI478" s="2"/>
      <c r="HJ478" s="2"/>
      <c r="HK478" s="2"/>
      <c r="HL478" s="2"/>
      <c r="HM478" s="2"/>
      <c r="HN478" s="2"/>
      <c r="HO478" s="2"/>
      <c r="HP478" s="2"/>
      <c r="HQ478" s="2"/>
      <c r="HR478" s="2"/>
      <c r="HS478" s="2"/>
      <c r="HT478" s="2"/>
      <c r="HU478" s="2"/>
      <c r="HV478" s="2"/>
      <c r="HW478" s="2"/>
      <c r="HX478" s="2"/>
      <c r="HY478" s="2"/>
      <c r="HZ478" s="2"/>
      <c r="IA478" s="2"/>
      <c r="IB478" s="2"/>
      <c r="IC478" s="2"/>
      <c r="ID478" s="2"/>
      <c r="IE478" s="2"/>
      <c r="IF478" s="2"/>
      <c r="IG478" s="2"/>
      <c r="IH478" s="2"/>
      <c r="II478" s="2"/>
      <c r="IJ478" s="2"/>
      <c r="IK478" s="2"/>
      <c r="IL478" s="2"/>
      <c r="IM478" s="2"/>
      <c r="IN478" s="2"/>
      <c r="IO478" s="2"/>
      <c r="IP478" s="2"/>
      <c r="IQ478" s="2"/>
      <c r="IR478" s="2"/>
      <c r="IS478" s="2"/>
      <c r="IT478" s="2"/>
      <c r="IU478" s="2"/>
      <c r="IV478" s="2"/>
    </row>
    <row r="479" spans="1:256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  <c r="FA479" s="2"/>
      <c r="FB479" s="2"/>
      <c r="FC479" s="2"/>
      <c r="FD479" s="2"/>
      <c r="FE479" s="2"/>
      <c r="FF479" s="2"/>
      <c r="FG479" s="2"/>
      <c r="FH479" s="2"/>
      <c r="FI479" s="2"/>
      <c r="FJ479" s="2"/>
      <c r="FK479" s="2"/>
      <c r="FL479" s="2"/>
      <c r="FM479" s="2"/>
      <c r="FN479" s="2"/>
      <c r="FO479" s="2"/>
      <c r="FP479" s="2"/>
      <c r="FQ479" s="2"/>
      <c r="FR479" s="2"/>
      <c r="FS479" s="2"/>
      <c r="FT479" s="2"/>
      <c r="FU479" s="2"/>
      <c r="FV479" s="2"/>
      <c r="FW479" s="2"/>
      <c r="FX479" s="2"/>
      <c r="FY479" s="2"/>
      <c r="FZ479" s="2"/>
      <c r="GA479" s="2"/>
      <c r="GB479" s="2"/>
      <c r="GC479" s="2"/>
      <c r="GD479" s="2"/>
      <c r="GE479" s="2"/>
      <c r="GF479" s="2"/>
      <c r="GG479" s="2"/>
      <c r="GH479" s="2"/>
      <c r="GI479" s="2"/>
      <c r="GJ479" s="2"/>
      <c r="GK479" s="2"/>
      <c r="GL479" s="2"/>
      <c r="GM479" s="2"/>
      <c r="GN479" s="2"/>
      <c r="GO479" s="2"/>
      <c r="GP479" s="2"/>
      <c r="GQ479" s="2"/>
      <c r="GR479" s="2"/>
      <c r="GS479" s="2"/>
      <c r="GT479" s="2"/>
      <c r="GU479" s="2"/>
      <c r="GV479" s="2"/>
      <c r="GW479" s="2"/>
      <c r="GX479" s="2"/>
      <c r="GY479" s="2"/>
      <c r="GZ479" s="2"/>
      <c r="HA479" s="2"/>
      <c r="HB479" s="2"/>
      <c r="HC479" s="2"/>
      <c r="HD479" s="2"/>
      <c r="HE479" s="2"/>
      <c r="HF479" s="2"/>
      <c r="HG479" s="2"/>
      <c r="HH479" s="2"/>
      <c r="HI479" s="2"/>
      <c r="HJ479" s="2"/>
      <c r="HK479" s="2"/>
      <c r="HL479" s="2"/>
      <c r="HM479" s="2"/>
      <c r="HN479" s="2"/>
      <c r="HO479" s="2"/>
      <c r="HP479" s="2"/>
      <c r="HQ479" s="2"/>
      <c r="HR479" s="2"/>
      <c r="HS479" s="2"/>
      <c r="HT479" s="2"/>
      <c r="HU479" s="2"/>
      <c r="HV479" s="2"/>
      <c r="HW479" s="2"/>
      <c r="HX479" s="2"/>
      <c r="HY479" s="2"/>
      <c r="HZ479" s="2"/>
      <c r="IA479" s="2"/>
      <c r="IB479" s="2"/>
      <c r="IC479" s="2"/>
      <c r="ID479" s="2"/>
      <c r="IE479" s="2"/>
      <c r="IF479" s="2"/>
      <c r="IG479" s="2"/>
      <c r="IH479" s="2"/>
      <c r="II479" s="2"/>
      <c r="IJ479" s="2"/>
      <c r="IK479" s="2"/>
      <c r="IL479" s="2"/>
      <c r="IM479" s="2"/>
      <c r="IN479" s="2"/>
      <c r="IO479" s="2"/>
      <c r="IP479" s="2"/>
      <c r="IQ479" s="2"/>
      <c r="IR479" s="2"/>
      <c r="IS479" s="2"/>
      <c r="IT479" s="2"/>
      <c r="IU479" s="2"/>
      <c r="IV479" s="2"/>
    </row>
    <row r="480" spans="1:256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  <c r="FB480" s="2"/>
      <c r="FC480" s="2"/>
      <c r="FD480" s="2"/>
      <c r="FE480" s="2"/>
      <c r="FF480" s="2"/>
      <c r="FG480" s="2"/>
      <c r="FH480" s="2"/>
      <c r="FI480" s="2"/>
      <c r="FJ480" s="2"/>
      <c r="FK480" s="2"/>
      <c r="FL480" s="2"/>
      <c r="FM480" s="2"/>
      <c r="FN480" s="2"/>
      <c r="FO480" s="2"/>
      <c r="FP480" s="2"/>
      <c r="FQ480" s="2"/>
      <c r="FR480" s="2"/>
      <c r="FS480" s="2"/>
      <c r="FT480" s="2"/>
      <c r="FU480" s="2"/>
      <c r="FV480" s="2"/>
      <c r="FW480" s="2"/>
      <c r="FX480" s="2"/>
      <c r="FY480" s="2"/>
      <c r="FZ480" s="2"/>
      <c r="GA480" s="2"/>
      <c r="GB480" s="2"/>
      <c r="GC480" s="2"/>
      <c r="GD480" s="2"/>
      <c r="GE480" s="2"/>
      <c r="GF480" s="2"/>
      <c r="GG480" s="2"/>
      <c r="GH480" s="2"/>
      <c r="GI480" s="2"/>
      <c r="GJ480" s="2"/>
      <c r="GK480" s="2"/>
      <c r="GL480" s="2"/>
      <c r="GM480" s="2"/>
      <c r="GN480" s="2"/>
      <c r="GO480" s="2"/>
      <c r="GP480" s="2"/>
      <c r="GQ480" s="2"/>
      <c r="GR480" s="2"/>
      <c r="GS480" s="2"/>
      <c r="GT480" s="2"/>
      <c r="GU480" s="2"/>
      <c r="GV480" s="2"/>
      <c r="GW480" s="2"/>
      <c r="GX480" s="2"/>
      <c r="GY480" s="2"/>
      <c r="GZ480" s="2"/>
      <c r="HA480" s="2"/>
      <c r="HB480" s="2"/>
      <c r="HC480" s="2"/>
      <c r="HD480" s="2"/>
      <c r="HE480" s="2"/>
      <c r="HF480" s="2"/>
      <c r="HG480" s="2"/>
      <c r="HH480" s="2"/>
      <c r="HI480" s="2"/>
      <c r="HJ480" s="2"/>
      <c r="HK480" s="2"/>
      <c r="HL480" s="2"/>
      <c r="HM480" s="2"/>
      <c r="HN480" s="2"/>
      <c r="HO480" s="2"/>
      <c r="HP480" s="2"/>
      <c r="HQ480" s="2"/>
      <c r="HR480" s="2"/>
      <c r="HS480" s="2"/>
      <c r="HT480" s="2"/>
      <c r="HU480" s="2"/>
      <c r="HV480" s="2"/>
      <c r="HW480" s="2"/>
      <c r="HX480" s="2"/>
      <c r="HY480" s="2"/>
      <c r="HZ480" s="2"/>
      <c r="IA480" s="2"/>
      <c r="IB480" s="2"/>
      <c r="IC480" s="2"/>
      <c r="ID480" s="2"/>
      <c r="IE480" s="2"/>
      <c r="IF480" s="2"/>
      <c r="IG480" s="2"/>
      <c r="IH480" s="2"/>
      <c r="II480" s="2"/>
      <c r="IJ480" s="2"/>
      <c r="IK480" s="2"/>
      <c r="IL480" s="2"/>
      <c r="IM480" s="2"/>
      <c r="IN480" s="2"/>
      <c r="IO480" s="2"/>
      <c r="IP480" s="2"/>
      <c r="IQ480" s="2"/>
      <c r="IR480" s="2"/>
      <c r="IS480" s="2"/>
      <c r="IT480" s="2"/>
      <c r="IU480" s="2"/>
      <c r="IV480" s="2"/>
    </row>
    <row r="481" spans="1:256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  <c r="EW481" s="2"/>
      <c r="EX481" s="2"/>
      <c r="EY481" s="2"/>
      <c r="EZ481" s="2"/>
      <c r="FA481" s="2"/>
      <c r="FB481" s="2"/>
      <c r="FC481" s="2"/>
      <c r="FD481" s="2"/>
      <c r="FE481" s="2"/>
      <c r="FF481" s="2"/>
      <c r="FG481" s="2"/>
      <c r="FH481" s="2"/>
      <c r="FI481" s="2"/>
      <c r="FJ481" s="2"/>
      <c r="FK481" s="2"/>
      <c r="FL481" s="2"/>
      <c r="FM481" s="2"/>
      <c r="FN481" s="2"/>
      <c r="FO481" s="2"/>
      <c r="FP481" s="2"/>
      <c r="FQ481" s="2"/>
      <c r="FR481" s="2"/>
      <c r="FS481" s="2"/>
      <c r="FT481" s="2"/>
      <c r="FU481" s="2"/>
      <c r="FV481" s="2"/>
      <c r="FW481" s="2"/>
      <c r="FX481" s="2"/>
      <c r="FY481" s="2"/>
      <c r="FZ481" s="2"/>
      <c r="GA481" s="2"/>
      <c r="GB481" s="2"/>
      <c r="GC481" s="2"/>
      <c r="GD481" s="2"/>
      <c r="GE481" s="2"/>
      <c r="GF481" s="2"/>
      <c r="GG481" s="2"/>
      <c r="GH481" s="2"/>
      <c r="GI481" s="2"/>
      <c r="GJ481" s="2"/>
      <c r="GK481" s="2"/>
      <c r="GL481" s="2"/>
      <c r="GM481" s="2"/>
      <c r="GN481" s="2"/>
      <c r="GO481" s="2"/>
      <c r="GP481" s="2"/>
      <c r="GQ481" s="2"/>
      <c r="GR481" s="2"/>
      <c r="GS481" s="2"/>
      <c r="GT481" s="2"/>
      <c r="GU481" s="2"/>
      <c r="GV481" s="2"/>
      <c r="GW481" s="2"/>
      <c r="GX481" s="2"/>
      <c r="GY481" s="2"/>
      <c r="GZ481" s="2"/>
      <c r="HA481" s="2"/>
      <c r="HB481" s="2"/>
      <c r="HC481" s="2"/>
      <c r="HD481" s="2"/>
      <c r="HE481" s="2"/>
      <c r="HF481" s="2"/>
      <c r="HG481" s="2"/>
      <c r="HH481" s="2"/>
      <c r="HI481" s="2"/>
      <c r="HJ481" s="2"/>
      <c r="HK481" s="2"/>
      <c r="HL481" s="2"/>
      <c r="HM481" s="2"/>
      <c r="HN481" s="2"/>
      <c r="HO481" s="2"/>
      <c r="HP481" s="2"/>
      <c r="HQ481" s="2"/>
      <c r="HR481" s="2"/>
      <c r="HS481" s="2"/>
      <c r="HT481" s="2"/>
      <c r="HU481" s="2"/>
      <c r="HV481" s="2"/>
      <c r="HW481" s="2"/>
      <c r="HX481" s="2"/>
      <c r="HY481" s="2"/>
      <c r="HZ481" s="2"/>
      <c r="IA481" s="2"/>
      <c r="IB481" s="2"/>
      <c r="IC481" s="2"/>
      <c r="ID481" s="2"/>
      <c r="IE481" s="2"/>
      <c r="IF481" s="2"/>
      <c r="IG481" s="2"/>
      <c r="IH481" s="2"/>
      <c r="II481" s="2"/>
      <c r="IJ481" s="2"/>
      <c r="IK481" s="2"/>
      <c r="IL481" s="2"/>
      <c r="IM481" s="2"/>
      <c r="IN481" s="2"/>
      <c r="IO481" s="2"/>
      <c r="IP481" s="2"/>
      <c r="IQ481" s="2"/>
      <c r="IR481" s="2"/>
      <c r="IS481" s="2"/>
      <c r="IT481" s="2"/>
      <c r="IU481" s="2"/>
      <c r="IV481" s="2"/>
    </row>
    <row r="482" spans="1:256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2"/>
      <c r="EW482" s="2"/>
      <c r="EX482" s="2"/>
      <c r="EY482" s="2"/>
      <c r="EZ482" s="2"/>
      <c r="FA482" s="2"/>
      <c r="FB482" s="2"/>
      <c r="FC482" s="2"/>
      <c r="FD482" s="2"/>
      <c r="FE482" s="2"/>
      <c r="FF482" s="2"/>
      <c r="FG482" s="2"/>
      <c r="FH482" s="2"/>
      <c r="FI482" s="2"/>
      <c r="FJ482" s="2"/>
      <c r="FK482" s="2"/>
      <c r="FL482" s="2"/>
      <c r="FM482" s="2"/>
      <c r="FN482" s="2"/>
      <c r="FO482" s="2"/>
      <c r="FP482" s="2"/>
      <c r="FQ482" s="2"/>
      <c r="FR482" s="2"/>
      <c r="FS482" s="2"/>
      <c r="FT482" s="2"/>
      <c r="FU482" s="2"/>
      <c r="FV482" s="2"/>
      <c r="FW482" s="2"/>
      <c r="FX482" s="2"/>
      <c r="FY482" s="2"/>
      <c r="FZ482" s="2"/>
      <c r="GA482" s="2"/>
      <c r="GB482" s="2"/>
      <c r="GC482" s="2"/>
      <c r="GD482" s="2"/>
      <c r="GE482" s="2"/>
      <c r="GF482" s="2"/>
      <c r="GG482" s="2"/>
      <c r="GH482" s="2"/>
      <c r="GI482" s="2"/>
      <c r="GJ482" s="2"/>
      <c r="GK482" s="2"/>
      <c r="GL482" s="2"/>
      <c r="GM482" s="2"/>
      <c r="GN482" s="2"/>
      <c r="GO482" s="2"/>
      <c r="GP482" s="2"/>
      <c r="GQ482" s="2"/>
      <c r="GR482" s="2"/>
      <c r="GS482" s="2"/>
      <c r="GT482" s="2"/>
      <c r="GU482" s="2"/>
      <c r="GV482" s="2"/>
      <c r="GW482" s="2"/>
      <c r="GX482" s="2"/>
      <c r="GY482" s="2"/>
      <c r="GZ482" s="2"/>
      <c r="HA482" s="2"/>
      <c r="HB482" s="2"/>
      <c r="HC482" s="2"/>
      <c r="HD482" s="2"/>
      <c r="HE482" s="2"/>
      <c r="HF482" s="2"/>
      <c r="HG482" s="2"/>
      <c r="HH482" s="2"/>
      <c r="HI482" s="2"/>
      <c r="HJ482" s="2"/>
      <c r="HK482" s="2"/>
      <c r="HL482" s="2"/>
      <c r="HM482" s="2"/>
      <c r="HN482" s="2"/>
      <c r="HO482" s="2"/>
      <c r="HP482" s="2"/>
      <c r="HQ482" s="2"/>
      <c r="HR482" s="2"/>
      <c r="HS482" s="2"/>
      <c r="HT482" s="2"/>
      <c r="HU482" s="2"/>
      <c r="HV482" s="2"/>
      <c r="HW482" s="2"/>
      <c r="HX482" s="2"/>
      <c r="HY482" s="2"/>
      <c r="HZ482" s="2"/>
      <c r="IA482" s="2"/>
      <c r="IB482" s="2"/>
      <c r="IC482" s="2"/>
      <c r="ID482" s="2"/>
      <c r="IE482" s="2"/>
      <c r="IF482" s="2"/>
      <c r="IG482" s="2"/>
      <c r="IH482" s="2"/>
      <c r="II482" s="2"/>
      <c r="IJ482" s="2"/>
      <c r="IK482" s="2"/>
      <c r="IL482" s="2"/>
      <c r="IM482" s="2"/>
      <c r="IN482" s="2"/>
      <c r="IO482" s="2"/>
      <c r="IP482" s="2"/>
      <c r="IQ482" s="2"/>
      <c r="IR482" s="2"/>
      <c r="IS482" s="2"/>
      <c r="IT482" s="2"/>
      <c r="IU482" s="2"/>
      <c r="IV482" s="2"/>
    </row>
    <row r="483" spans="1:256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2"/>
      <c r="EW483" s="2"/>
      <c r="EX483" s="2"/>
      <c r="EY483" s="2"/>
      <c r="EZ483" s="2"/>
      <c r="FA483" s="2"/>
      <c r="FB483" s="2"/>
      <c r="FC483" s="2"/>
      <c r="FD483" s="2"/>
      <c r="FE483" s="2"/>
      <c r="FF483" s="2"/>
      <c r="FG483" s="2"/>
      <c r="FH483" s="2"/>
      <c r="FI483" s="2"/>
      <c r="FJ483" s="2"/>
      <c r="FK483" s="2"/>
      <c r="FL483" s="2"/>
      <c r="FM483" s="2"/>
      <c r="FN483" s="2"/>
      <c r="FO483" s="2"/>
      <c r="FP483" s="2"/>
      <c r="FQ483" s="2"/>
      <c r="FR483" s="2"/>
      <c r="FS483" s="2"/>
      <c r="FT483" s="2"/>
      <c r="FU483" s="2"/>
      <c r="FV483" s="2"/>
      <c r="FW483" s="2"/>
      <c r="FX483" s="2"/>
      <c r="FY483" s="2"/>
      <c r="FZ483" s="2"/>
      <c r="GA483" s="2"/>
      <c r="GB483" s="2"/>
      <c r="GC483" s="2"/>
      <c r="GD483" s="2"/>
      <c r="GE483" s="2"/>
      <c r="GF483" s="2"/>
      <c r="GG483" s="2"/>
      <c r="GH483" s="2"/>
      <c r="GI483" s="2"/>
      <c r="GJ483" s="2"/>
      <c r="GK483" s="2"/>
      <c r="GL483" s="2"/>
      <c r="GM483" s="2"/>
      <c r="GN483" s="2"/>
      <c r="GO483" s="2"/>
      <c r="GP483" s="2"/>
      <c r="GQ483" s="2"/>
      <c r="GR483" s="2"/>
      <c r="GS483" s="2"/>
      <c r="GT483" s="2"/>
      <c r="GU483" s="2"/>
      <c r="GV483" s="2"/>
      <c r="GW483" s="2"/>
      <c r="GX483" s="2"/>
      <c r="GY483" s="2"/>
      <c r="GZ483" s="2"/>
      <c r="HA483" s="2"/>
      <c r="HB483" s="2"/>
      <c r="HC483" s="2"/>
      <c r="HD483" s="2"/>
      <c r="HE483" s="2"/>
      <c r="HF483" s="2"/>
      <c r="HG483" s="2"/>
      <c r="HH483" s="2"/>
      <c r="HI483" s="2"/>
      <c r="HJ483" s="2"/>
      <c r="HK483" s="2"/>
      <c r="HL483" s="2"/>
      <c r="HM483" s="2"/>
      <c r="HN483" s="2"/>
      <c r="HO483" s="2"/>
      <c r="HP483" s="2"/>
      <c r="HQ483" s="2"/>
      <c r="HR483" s="2"/>
      <c r="HS483" s="2"/>
      <c r="HT483" s="2"/>
      <c r="HU483" s="2"/>
      <c r="HV483" s="2"/>
      <c r="HW483" s="2"/>
      <c r="HX483" s="2"/>
      <c r="HY483" s="2"/>
      <c r="HZ483" s="2"/>
      <c r="IA483" s="2"/>
      <c r="IB483" s="2"/>
      <c r="IC483" s="2"/>
      <c r="ID483" s="2"/>
      <c r="IE483" s="2"/>
      <c r="IF483" s="2"/>
      <c r="IG483" s="2"/>
      <c r="IH483" s="2"/>
      <c r="II483" s="2"/>
      <c r="IJ483" s="2"/>
      <c r="IK483" s="2"/>
      <c r="IL483" s="2"/>
      <c r="IM483" s="2"/>
      <c r="IN483" s="2"/>
      <c r="IO483" s="2"/>
      <c r="IP483" s="2"/>
      <c r="IQ483" s="2"/>
      <c r="IR483" s="2"/>
      <c r="IS483" s="2"/>
      <c r="IT483" s="2"/>
      <c r="IU483" s="2"/>
      <c r="IV483" s="2"/>
    </row>
    <row r="484" spans="1:256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  <c r="FA484" s="2"/>
      <c r="FB484" s="2"/>
      <c r="FC484" s="2"/>
      <c r="FD484" s="2"/>
      <c r="FE484" s="2"/>
      <c r="FF484" s="2"/>
      <c r="FG484" s="2"/>
      <c r="FH484" s="2"/>
      <c r="FI484" s="2"/>
      <c r="FJ484" s="2"/>
      <c r="FK484" s="2"/>
      <c r="FL484" s="2"/>
      <c r="FM484" s="2"/>
      <c r="FN484" s="2"/>
      <c r="FO484" s="2"/>
      <c r="FP484" s="2"/>
      <c r="FQ484" s="2"/>
      <c r="FR484" s="2"/>
      <c r="FS484" s="2"/>
      <c r="FT484" s="2"/>
      <c r="FU484" s="2"/>
      <c r="FV484" s="2"/>
      <c r="FW484" s="2"/>
      <c r="FX484" s="2"/>
      <c r="FY484" s="2"/>
      <c r="FZ484" s="2"/>
      <c r="GA484" s="2"/>
      <c r="GB484" s="2"/>
      <c r="GC484" s="2"/>
      <c r="GD484" s="2"/>
      <c r="GE484" s="2"/>
      <c r="GF484" s="2"/>
      <c r="GG484" s="2"/>
      <c r="GH484" s="2"/>
      <c r="GI484" s="2"/>
      <c r="GJ484" s="2"/>
      <c r="GK484" s="2"/>
      <c r="GL484" s="2"/>
      <c r="GM484" s="2"/>
      <c r="GN484" s="2"/>
      <c r="GO484" s="2"/>
      <c r="GP484" s="2"/>
      <c r="GQ484" s="2"/>
      <c r="GR484" s="2"/>
      <c r="GS484" s="2"/>
      <c r="GT484" s="2"/>
      <c r="GU484" s="2"/>
      <c r="GV484" s="2"/>
      <c r="GW484" s="2"/>
      <c r="GX484" s="2"/>
      <c r="GY484" s="2"/>
      <c r="GZ484" s="2"/>
      <c r="HA484" s="2"/>
      <c r="HB484" s="2"/>
      <c r="HC484" s="2"/>
      <c r="HD484" s="2"/>
      <c r="HE484" s="2"/>
      <c r="HF484" s="2"/>
      <c r="HG484" s="2"/>
      <c r="HH484" s="2"/>
      <c r="HI484" s="2"/>
      <c r="HJ484" s="2"/>
      <c r="HK484" s="2"/>
      <c r="HL484" s="2"/>
      <c r="HM484" s="2"/>
      <c r="HN484" s="2"/>
      <c r="HO484" s="2"/>
      <c r="HP484" s="2"/>
      <c r="HQ484" s="2"/>
      <c r="HR484" s="2"/>
      <c r="HS484" s="2"/>
      <c r="HT484" s="2"/>
      <c r="HU484" s="2"/>
      <c r="HV484" s="2"/>
      <c r="HW484" s="2"/>
      <c r="HX484" s="2"/>
      <c r="HY484" s="2"/>
      <c r="HZ484" s="2"/>
      <c r="IA484" s="2"/>
      <c r="IB484" s="2"/>
      <c r="IC484" s="2"/>
      <c r="ID484" s="2"/>
      <c r="IE484" s="2"/>
      <c r="IF484" s="2"/>
      <c r="IG484" s="2"/>
      <c r="IH484" s="2"/>
      <c r="II484" s="2"/>
      <c r="IJ484" s="2"/>
      <c r="IK484" s="2"/>
      <c r="IL484" s="2"/>
      <c r="IM484" s="2"/>
      <c r="IN484" s="2"/>
      <c r="IO484" s="2"/>
      <c r="IP484" s="2"/>
      <c r="IQ484" s="2"/>
      <c r="IR484" s="2"/>
      <c r="IS484" s="2"/>
      <c r="IT484" s="2"/>
      <c r="IU484" s="2"/>
      <c r="IV484" s="2"/>
    </row>
    <row r="485" spans="1:256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  <c r="FB485" s="2"/>
      <c r="FC485" s="2"/>
      <c r="FD485" s="2"/>
      <c r="FE485" s="2"/>
      <c r="FF485" s="2"/>
      <c r="FG485" s="2"/>
      <c r="FH485" s="2"/>
      <c r="FI485" s="2"/>
      <c r="FJ485" s="2"/>
      <c r="FK485" s="2"/>
      <c r="FL485" s="2"/>
      <c r="FM485" s="2"/>
      <c r="FN485" s="2"/>
      <c r="FO485" s="2"/>
      <c r="FP485" s="2"/>
      <c r="FQ485" s="2"/>
      <c r="FR485" s="2"/>
      <c r="FS485" s="2"/>
      <c r="FT485" s="2"/>
      <c r="FU485" s="2"/>
      <c r="FV485" s="2"/>
      <c r="FW485" s="2"/>
      <c r="FX485" s="2"/>
      <c r="FY485" s="2"/>
      <c r="FZ485" s="2"/>
      <c r="GA485" s="2"/>
      <c r="GB485" s="2"/>
      <c r="GC485" s="2"/>
      <c r="GD485" s="2"/>
      <c r="GE485" s="2"/>
      <c r="GF485" s="2"/>
      <c r="GG485" s="2"/>
      <c r="GH485" s="2"/>
      <c r="GI485" s="2"/>
      <c r="GJ485" s="2"/>
      <c r="GK485" s="2"/>
      <c r="GL485" s="2"/>
      <c r="GM485" s="2"/>
      <c r="GN485" s="2"/>
      <c r="GO485" s="2"/>
      <c r="GP485" s="2"/>
      <c r="GQ485" s="2"/>
      <c r="GR485" s="2"/>
      <c r="GS485" s="2"/>
      <c r="GT485" s="2"/>
      <c r="GU485" s="2"/>
      <c r="GV485" s="2"/>
      <c r="GW485" s="2"/>
      <c r="GX485" s="2"/>
      <c r="GY485" s="2"/>
      <c r="GZ485" s="2"/>
      <c r="HA485" s="2"/>
      <c r="HB485" s="2"/>
      <c r="HC485" s="2"/>
      <c r="HD485" s="2"/>
      <c r="HE485" s="2"/>
      <c r="HF485" s="2"/>
      <c r="HG485" s="2"/>
      <c r="HH485" s="2"/>
      <c r="HI485" s="2"/>
      <c r="HJ485" s="2"/>
      <c r="HK485" s="2"/>
      <c r="HL485" s="2"/>
      <c r="HM485" s="2"/>
      <c r="HN485" s="2"/>
      <c r="HO485" s="2"/>
      <c r="HP485" s="2"/>
      <c r="HQ485" s="2"/>
      <c r="HR485" s="2"/>
      <c r="HS485" s="2"/>
      <c r="HT485" s="2"/>
      <c r="HU485" s="2"/>
      <c r="HV485" s="2"/>
      <c r="HW485" s="2"/>
      <c r="HX485" s="2"/>
      <c r="HY485" s="2"/>
      <c r="HZ485" s="2"/>
      <c r="IA485" s="2"/>
      <c r="IB485" s="2"/>
      <c r="IC485" s="2"/>
      <c r="ID485" s="2"/>
      <c r="IE485" s="2"/>
      <c r="IF485" s="2"/>
      <c r="IG485" s="2"/>
      <c r="IH485" s="2"/>
      <c r="II485" s="2"/>
      <c r="IJ485" s="2"/>
      <c r="IK485" s="2"/>
      <c r="IL485" s="2"/>
      <c r="IM485" s="2"/>
      <c r="IN485" s="2"/>
      <c r="IO485" s="2"/>
      <c r="IP485" s="2"/>
      <c r="IQ485" s="2"/>
      <c r="IR485" s="2"/>
      <c r="IS485" s="2"/>
      <c r="IT485" s="2"/>
      <c r="IU485" s="2"/>
      <c r="IV485" s="2"/>
    </row>
    <row r="486" spans="1:256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  <c r="FC486" s="2"/>
      <c r="FD486" s="2"/>
      <c r="FE486" s="2"/>
      <c r="FF486" s="2"/>
      <c r="FG486" s="2"/>
      <c r="FH486" s="2"/>
      <c r="FI486" s="2"/>
      <c r="FJ486" s="2"/>
      <c r="FK486" s="2"/>
      <c r="FL486" s="2"/>
      <c r="FM486" s="2"/>
      <c r="FN486" s="2"/>
      <c r="FO486" s="2"/>
      <c r="FP486" s="2"/>
      <c r="FQ486" s="2"/>
      <c r="FR486" s="2"/>
      <c r="FS486" s="2"/>
      <c r="FT486" s="2"/>
      <c r="FU486" s="2"/>
      <c r="FV486" s="2"/>
      <c r="FW486" s="2"/>
      <c r="FX486" s="2"/>
      <c r="FY486" s="2"/>
      <c r="FZ486" s="2"/>
      <c r="GA486" s="2"/>
      <c r="GB486" s="2"/>
      <c r="GC486" s="2"/>
      <c r="GD486" s="2"/>
      <c r="GE486" s="2"/>
      <c r="GF486" s="2"/>
      <c r="GG486" s="2"/>
      <c r="GH486" s="2"/>
      <c r="GI486" s="2"/>
      <c r="GJ486" s="2"/>
      <c r="GK486" s="2"/>
      <c r="GL486" s="2"/>
      <c r="GM486" s="2"/>
      <c r="GN486" s="2"/>
      <c r="GO486" s="2"/>
      <c r="GP486" s="2"/>
      <c r="GQ486" s="2"/>
      <c r="GR486" s="2"/>
      <c r="GS486" s="2"/>
      <c r="GT486" s="2"/>
      <c r="GU486" s="2"/>
      <c r="GV486" s="2"/>
      <c r="GW486" s="2"/>
      <c r="GX486" s="2"/>
      <c r="GY486" s="2"/>
      <c r="GZ486" s="2"/>
      <c r="HA486" s="2"/>
      <c r="HB486" s="2"/>
      <c r="HC486" s="2"/>
      <c r="HD486" s="2"/>
      <c r="HE486" s="2"/>
      <c r="HF486" s="2"/>
      <c r="HG486" s="2"/>
      <c r="HH486" s="2"/>
      <c r="HI486" s="2"/>
      <c r="HJ486" s="2"/>
      <c r="HK486" s="2"/>
      <c r="HL486" s="2"/>
      <c r="HM486" s="2"/>
      <c r="HN486" s="2"/>
      <c r="HO486" s="2"/>
      <c r="HP486" s="2"/>
      <c r="HQ486" s="2"/>
      <c r="HR486" s="2"/>
      <c r="HS486" s="2"/>
      <c r="HT486" s="2"/>
      <c r="HU486" s="2"/>
      <c r="HV486" s="2"/>
      <c r="HW486" s="2"/>
      <c r="HX486" s="2"/>
      <c r="HY486" s="2"/>
      <c r="HZ486" s="2"/>
      <c r="IA486" s="2"/>
      <c r="IB486" s="2"/>
      <c r="IC486" s="2"/>
      <c r="ID486" s="2"/>
      <c r="IE486" s="2"/>
      <c r="IF486" s="2"/>
      <c r="IG486" s="2"/>
      <c r="IH486" s="2"/>
      <c r="II486" s="2"/>
      <c r="IJ486" s="2"/>
      <c r="IK486" s="2"/>
      <c r="IL486" s="2"/>
      <c r="IM486" s="2"/>
      <c r="IN486" s="2"/>
      <c r="IO486" s="2"/>
      <c r="IP486" s="2"/>
      <c r="IQ486" s="2"/>
      <c r="IR486" s="2"/>
      <c r="IS486" s="2"/>
      <c r="IT486" s="2"/>
      <c r="IU486" s="2"/>
      <c r="IV486" s="2"/>
    </row>
  </sheetData>
  <sheetProtection/>
  <mergeCells count="13">
    <mergeCell ref="M22:M23"/>
    <mergeCell ref="B20:M20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</mergeCells>
  <printOptions/>
  <pageMargins left="0.7874015748031497" right="0.5905511811023623" top="0.5905511811023623" bottom="0.5905511811023623" header="0.31496062992125984" footer="0.31496062992125984"/>
  <pageSetup fitToHeight="0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tabSelected="1" zoomScalePageLayoutView="0" workbookViewId="0" topLeftCell="A1">
      <selection activeCell="H5" sqref="H5"/>
    </sheetView>
  </sheetViews>
  <sheetFormatPr defaultColWidth="9.00390625" defaultRowHeight="12.75"/>
  <cols>
    <col min="6" max="6" width="11.00390625" style="0" customWidth="1"/>
    <col min="9" max="9" width="9.00390625" style="0" hidden="1" customWidth="1"/>
    <col min="11" max="11" width="0.875" style="0" customWidth="1"/>
    <col min="12" max="12" width="9.125" style="0" customWidth="1"/>
    <col min="14" max="14" width="2.625" style="0" customWidth="1"/>
    <col min="15" max="15" width="9.125" style="0" customWidth="1"/>
  </cols>
  <sheetData>
    <row r="1" spans="1:15" ht="18.75">
      <c r="A1" s="123"/>
      <c r="B1" s="123"/>
      <c r="C1" s="123"/>
      <c r="H1" s="123" t="s">
        <v>718</v>
      </c>
      <c r="I1" s="123"/>
      <c r="J1" s="123"/>
      <c r="K1" s="123"/>
      <c r="L1" s="123"/>
      <c r="M1" s="123"/>
      <c r="N1" s="123"/>
      <c r="O1" s="123"/>
    </row>
    <row r="2" spans="1:15" ht="18.75">
      <c r="A2" s="123"/>
      <c r="B2" s="123"/>
      <c r="C2" s="123"/>
      <c r="H2" s="123" t="s">
        <v>418</v>
      </c>
      <c r="I2" s="123"/>
      <c r="J2" s="123"/>
      <c r="K2" s="123"/>
      <c r="L2" s="123"/>
      <c r="M2" s="256"/>
      <c r="N2" s="123"/>
      <c r="O2" s="256"/>
    </row>
    <row r="3" spans="1:15" ht="18.75">
      <c r="A3" s="123"/>
      <c r="B3" s="123"/>
      <c r="C3" s="123"/>
      <c r="H3" s="123" t="s">
        <v>419</v>
      </c>
      <c r="I3" s="123"/>
      <c r="J3" s="123"/>
      <c r="K3" s="123"/>
      <c r="L3" s="123"/>
      <c r="M3" s="256"/>
      <c r="N3" s="123"/>
      <c r="O3" s="256"/>
    </row>
    <row r="4" spans="1:15" ht="18.75">
      <c r="A4" s="123"/>
      <c r="B4" s="123"/>
      <c r="C4" s="123"/>
      <c r="H4" s="318" t="s">
        <v>829</v>
      </c>
      <c r="I4" s="318"/>
      <c r="J4" s="318"/>
      <c r="K4" s="318"/>
      <c r="L4" s="318"/>
      <c r="M4" s="318"/>
      <c r="N4" s="318"/>
      <c r="O4" s="318"/>
    </row>
    <row r="5" spans="1:15" ht="18.75">
      <c r="A5" s="123"/>
      <c r="B5" s="123"/>
      <c r="C5" s="123"/>
      <c r="H5" s="123" t="s">
        <v>420</v>
      </c>
      <c r="I5" s="123"/>
      <c r="J5" s="123"/>
      <c r="K5" s="123"/>
      <c r="L5" s="123"/>
      <c r="M5" s="256"/>
      <c r="N5" s="123"/>
      <c r="O5" s="256"/>
    </row>
    <row r="6" spans="1:15" ht="18.75">
      <c r="A6" s="123"/>
      <c r="B6" s="123"/>
      <c r="C6" s="123"/>
      <c r="H6" s="123" t="s">
        <v>421</v>
      </c>
      <c r="I6" s="123"/>
      <c r="J6" s="123"/>
      <c r="K6" s="123"/>
      <c r="L6" s="123"/>
      <c r="M6" s="256"/>
      <c r="N6" s="123"/>
      <c r="O6" s="256"/>
    </row>
    <row r="7" spans="1:15" ht="18.75">
      <c r="A7" s="123"/>
      <c r="B7" s="123"/>
      <c r="C7" s="123"/>
      <c r="H7" s="123" t="s">
        <v>419</v>
      </c>
      <c r="I7" s="123"/>
      <c r="J7" s="123"/>
      <c r="K7" s="123"/>
      <c r="L7" s="123"/>
      <c r="M7" s="256"/>
      <c r="N7" s="123"/>
      <c r="O7" s="256"/>
    </row>
    <row r="8" spans="1:15" ht="18.75">
      <c r="A8" s="123"/>
      <c r="B8" s="123"/>
      <c r="C8" s="123"/>
      <c r="H8" s="123" t="s">
        <v>422</v>
      </c>
      <c r="I8" s="123"/>
      <c r="J8" s="123"/>
      <c r="K8" s="123"/>
      <c r="L8" s="123"/>
      <c r="M8" s="256"/>
      <c r="N8" s="123"/>
      <c r="O8" s="256"/>
    </row>
    <row r="9" spans="1:15" ht="18.75">
      <c r="A9" s="123"/>
      <c r="B9" s="123"/>
      <c r="C9" s="122"/>
      <c r="H9" s="123" t="s">
        <v>739</v>
      </c>
      <c r="I9" s="122"/>
      <c r="J9" s="122"/>
      <c r="K9" s="122"/>
      <c r="L9" s="122"/>
      <c r="M9" s="256"/>
      <c r="N9" s="122"/>
      <c r="O9" s="256"/>
    </row>
    <row r="10" spans="1:15" ht="18.75">
      <c r="A10" s="123"/>
      <c r="B10" s="123"/>
      <c r="C10" s="122"/>
      <c r="H10" s="123" t="s">
        <v>671</v>
      </c>
      <c r="I10" s="122"/>
      <c r="J10" s="122"/>
      <c r="K10" s="122"/>
      <c r="L10" s="122"/>
      <c r="M10" s="256"/>
      <c r="N10" s="122"/>
      <c r="O10" s="256"/>
    </row>
    <row r="11" spans="1:15" ht="18.75">
      <c r="A11" s="123"/>
      <c r="B11" s="123"/>
      <c r="C11" s="123"/>
      <c r="H11" s="123" t="s">
        <v>423</v>
      </c>
      <c r="I11" s="122"/>
      <c r="J11" s="122"/>
      <c r="K11" s="123"/>
      <c r="L11" s="123"/>
      <c r="M11" s="256"/>
      <c r="N11" s="123"/>
      <c r="O11" s="256"/>
    </row>
    <row r="12" spans="1:15" ht="18.75">
      <c r="A12" s="122"/>
      <c r="B12" s="122"/>
      <c r="C12" s="122"/>
      <c r="H12" s="122"/>
      <c r="I12" s="122"/>
      <c r="J12" s="122"/>
      <c r="K12" s="122"/>
      <c r="L12" s="122"/>
      <c r="M12" s="256"/>
      <c r="N12" s="122"/>
      <c r="O12" s="256"/>
    </row>
    <row r="13" spans="1:15" ht="18.75">
      <c r="A13" s="123"/>
      <c r="B13" s="123"/>
      <c r="C13" s="123"/>
      <c r="H13" s="123" t="s">
        <v>744</v>
      </c>
      <c r="I13" s="122"/>
      <c r="J13" s="122"/>
      <c r="K13" s="123"/>
      <c r="L13" s="123"/>
      <c r="M13" s="256"/>
      <c r="N13" s="123"/>
      <c r="O13" s="256"/>
    </row>
    <row r="14" spans="1:15" ht="18.75">
      <c r="A14" s="123"/>
      <c r="B14" s="123"/>
      <c r="C14" s="123"/>
      <c r="H14" s="123" t="s">
        <v>425</v>
      </c>
      <c r="I14" s="122"/>
      <c r="J14" s="122"/>
      <c r="K14" s="123"/>
      <c r="L14" s="123"/>
      <c r="M14" s="256"/>
      <c r="N14" s="123"/>
      <c r="O14" s="256"/>
    </row>
    <row r="15" spans="1:15" ht="18.75">
      <c r="A15" s="123"/>
      <c r="B15" s="123"/>
      <c r="C15" s="123"/>
      <c r="H15" s="123" t="s">
        <v>419</v>
      </c>
      <c r="I15" s="122"/>
      <c r="J15" s="122"/>
      <c r="K15" s="123"/>
      <c r="L15" s="123"/>
      <c r="M15" s="256"/>
      <c r="N15" s="123"/>
      <c r="O15" s="256"/>
    </row>
    <row r="16" spans="1:15" ht="18.75">
      <c r="A16" s="124"/>
      <c r="B16" s="124"/>
      <c r="C16" s="124"/>
      <c r="H16" s="124" t="s">
        <v>422</v>
      </c>
      <c r="I16" s="122"/>
      <c r="J16" s="122"/>
      <c r="K16" s="124"/>
      <c r="L16" s="124"/>
      <c r="M16" s="256"/>
      <c r="N16" s="124"/>
      <c r="O16" s="256"/>
    </row>
    <row r="17" spans="1:15" ht="18.75">
      <c r="A17" s="124"/>
      <c r="B17" s="124"/>
      <c r="C17" s="124"/>
      <c r="H17" s="124" t="s">
        <v>739</v>
      </c>
      <c r="I17" s="122"/>
      <c r="J17" s="122"/>
      <c r="K17" s="124"/>
      <c r="L17" s="124"/>
      <c r="M17" s="256"/>
      <c r="N17" s="124"/>
      <c r="O17" s="256"/>
    </row>
    <row r="18" spans="1:15" ht="18.75">
      <c r="A18" s="124"/>
      <c r="B18" s="124"/>
      <c r="C18" s="124"/>
      <c r="H18" s="124" t="s">
        <v>671</v>
      </c>
      <c r="I18" s="122"/>
      <c r="J18" s="122"/>
      <c r="K18" s="124"/>
      <c r="L18" s="124"/>
      <c r="M18" s="256"/>
      <c r="N18" s="124"/>
      <c r="O18" s="256"/>
    </row>
    <row r="19" spans="1:15" ht="20.25" customHeight="1">
      <c r="A19" s="257"/>
      <c r="B19" s="257"/>
      <c r="C19" s="257"/>
      <c r="H19" s="123" t="s">
        <v>423</v>
      </c>
      <c r="I19" s="123"/>
      <c r="J19" s="123"/>
      <c r="K19" s="257"/>
      <c r="L19" s="257"/>
      <c r="M19" s="257"/>
      <c r="N19" s="257"/>
      <c r="O19" s="257"/>
    </row>
    <row r="20" spans="1:15" ht="45" customHeight="1">
      <c r="A20" s="288" t="s">
        <v>799</v>
      </c>
      <c r="B20" s="288"/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</row>
    <row r="21" spans="1:9" ht="12.75">
      <c r="A21" s="258"/>
      <c r="B21" s="258"/>
      <c r="C21" s="258"/>
      <c r="D21" s="258"/>
      <c r="E21" s="259"/>
      <c r="F21" s="258"/>
      <c r="G21" s="258"/>
      <c r="H21" s="258"/>
      <c r="I21" s="258"/>
    </row>
    <row r="22" spans="1:15" ht="15">
      <c r="A22" s="315" t="s">
        <v>745</v>
      </c>
      <c r="B22" s="316"/>
      <c r="C22" s="317"/>
      <c r="D22" s="315" t="s">
        <v>746</v>
      </c>
      <c r="E22" s="316"/>
      <c r="F22" s="317"/>
      <c r="G22" s="292" t="s">
        <v>747</v>
      </c>
      <c r="H22" s="292"/>
      <c r="I22" s="292"/>
      <c r="J22" s="292" t="s">
        <v>747</v>
      </c>
      <c r="K22" s="292"/>
      <c r="L22" s="292"/>
      <c r="M22" s="292" t="s">
        <v>747</v>
      </c>
      <c r="N22" s="292"/>
      <c r="O22" s="292"/>
    </row>
    <row r="23" spans="1:15" ht="29.25" customHeight="1">
      <c r="A23" s="301" t="s">
        <v>748</v>
      </c>
      <c r="B23" s="302"/>
      <c r="C23" s="303"/>
      <c r="D23" s="293" t="s">
        <v>749</v>
      </c>
      <c r="E23" s="294"/>
      <c r="F23" s="304"/>
      <c r="G23" s="286">
        <f>G45</f>
        <v>0</v>
      </c>
      <c r="H23" s="287"/>
      <c r="I23" s="287"/>
      <c r="J23" s="286">
        <f>J45</f>
        <v>0</v>
      </c>
      <c r="K23" s="287"/>
      <c r="L23" s="287"/>
      <c r="M23" s="286">
        <f>M45</f>
        <v>0</v>
      </c>
      <c r="N23" s="287"/>
      <c r="O23" s="287"/>
    </row>
    <row r="24" spans="1:15" ht="40.5" customHeight="1" hidden="1">
      <c r="A24" s="301" t="s">
        <v>750</v>
      </c>
      <c r="B24" s="311"/>
      <c r="C24" s="312"/>
      <c r="D24" s="293" t="s">
        <v>751</v>
      </c>
      <c r="E24" s="295"/>
      <c r="F24" s="296"/>
      <c r="G24" s="286">
        <f>G25-G26</f>
        <v>0</v>
      </c>
      <c r="H24" s="285"/>
      <c r="I24" s="285"/>
      <c r="J24" s="286">
        <f>J25-J26</f>
        <v>0</v>
      </c>
      <c r="K24" s="285"/>
      <c r="L24" s="285"/>
      <c r="M24" s="286">
        <f>M25-M26</f>
        <v>0</v>
      </c>
      <c r="N24" s="285"/>
      <c r="O24" s="285"/>
    </row>
    <row r="25" spans="1:15" ht="52.5" customHeight="1" hidden="1">
      <c r="A25" s="305" t="s">
        <v>752</v>
      </c>
      <c r="B25" s="313"/>
      <c r="C25" s="314"/>
      <c r="D25" s="308" t="s">
        <v>753</v>
      </c>
      <c r="E25" s="309"/>
      <c r="F25" s="310"/>
      <c r="G25" s="284">
        <v>0</v>
      </c>
      <c r="H25" s="285"/>
      <c r="I25" s="285"/>
      <c r="J25" s="284">
        <v>0</v>
      </c>
      <c r="K25" s="285"/>
      <c r="L25" s="285"/>
      <c r="M25" s="284">
        <v>0</v>
      </c>
      <c r="N25" s="285"/>
      <c r="O25" s="285"/>
    </row>
    <row r="26" spans="1:15" ht="39.75" customHeight="1" hidden="1">
      <c r="A26" s="297" t="s">
        <v>754</v>
      </c>
      <c r="B26" s="311"/>
      <c r="C26" s="312"/>
      <c r="D26" s="300" t="s">
        <v>755</v>
      </c>
      <c r="E26" s="295"/>
      <c r="F26" s="296"/>
      <c r="G26" s="284"/>
      <c r="H26" s="285"/>
      <c r="I26" s="285"/>
      <c r="J26" s="284"/>
      <c r="K26" s="285"/>
      <c r="L26" s="285"/>
      <c r="M26" s="284"/>
      <c r="N26" s="285"/>
      <c r="O26" s="285"/>
    </row>
    <row r="27" spans="1:15" ht="52.5" customHeight="1" hidden="1">
      <c r="A27" s="305" t="s">
        <v>756</v>
      </c>
      <c r="B27" s="313"/>
      <c r="C27" s="314"/>
      <c r="D27" s="308" t="s">
        <v>757</v>
      </c>
      <c r="E27" s="309"/>
      <c r="F27" s="310"/>
      <c r="G27" s="284">
        <v>0</v>
      </c>
      <c r="H27" s="285"/>
      <c r="I27" s="285"/>
      <c r="J27" s="284">
        <v>0</v>
      </c>
      <c r="K27" s="285"/>
      <c r="L27" s="285"/>
      <c r="M27" s="284">
        <v>0</v>
      </c>
      <c r="N27" s="285"/>
      <c r="O27" s="285"/>
    </row>
    <row r="28" spans="1:15" ht="37.5" customHeight="1" hidden="1">
      <c r="A28" s="301" t="s">
        <v>758</v>
      </c>
      <c r="B28" s="302"/>
      <c r="C28" s="303"/>
      <c r="D28" s="293" t="s">
        <v>759</v>
      </c>
      <c r="E28" s="294"/>
      <c r="F28" s="304"/>
      <c r="G28" s="286">
        <f>G29-G32</f>
        <v>0</v>
      </c>
      <c r="H28" s="287"/>
      <c r="I28" s="287"/>
      <c r="J28" s="286">
        <f>J29-J32</f>
        <v>0</v>
      </c>
      <c r="K28" s="287"/>
      <c r="L28" s="287"/>
      <c r="M28" s="286">
        <f>M29-M32</f>
        <v>0</v>
      </c>
      <c r="N28" s="287"/>
      <c r="O28" s="287"/>
    </row>
    <row r="29" spans="1:15" ht="42.75" customHeight="1" hidden="1">
      <c r="A29" s="297" t="s">
        <v>760</v>
      </c>
      <c r="B29" s="298"/>
      <c r="C29" s="299"/>
      <c r="D29" s="300" t="s">
        <v>761</v>
      </c>
      <c r="E29" s="295"/>
      <c r="F29" s="296"/>
      <c r="G29" s="284"/>
      <c r="H29" s="285"/>
      <c r="I29" s="285"/>
      <c r="J29" s="284"/>
      <c r="K29" s="285"/>
      <c r="L29" s="285"/>
      <c r="M29" s="284"/>
      <c r="N29" s="285"/>
      <c r="O29" s="285"/>
    </row>
    <row r="30" spans="1:15" ht="76.5" customHeight="1" hidden="1">
      <c r="A30" s="297" t="s">
        <v>762</v>
      </c>
      <c r="B30" s="298"/>
      <c r="C30" s="299"/>
      <c r="D30" s="300" t="s">
        <v>763</v>
      </c>
      <c r="E30" s="295"/>
      <c r="F30" s="296"/>
      <c r="G30" s="284"/>
      <c r="H30" s="285"/>
      <c r="I30" s="285"/>
      <c r="J30" s="284"/>
      <c r="K30" s="285"/>
      <c r="L30" s="285"/>
      <c r="M30" s="284"/>
      <c r="N30" s="285"/>
      <c r="O30" s="285"/>
    </row>
    <row r="31" spans="1:15" ht="91.5" customHeight="1" hidden="1">
      <c r="A31" s="297" t="s">
        <v>764</v>
      </c>
      <c r="B31" s="298"/>
      <c r="C31" s="299"/>
      <c r="D31" s="300" t="s">
        <v>765</v>
      </c>
      <c r="E31" s="295"/>
      <c r="F31" s="296"/>
      <c r="G31" s="284"/>
      <c r="H31" s="285"/>
      <c r="I31" s="285"/>
      <c r="J31" s="284"/>
      <c r="K31" s="285"/>
      <c r="L31" s="285"/>
      <c r="M31" s="284"/>
      <c r="N31" s="285"/>
      <c r="O31" s="285"/>
    </row>
    <row r="32" spans="1:15" ht="66" customHeight="1" hidden="1">
      <c r="A32" s="297" t="s">
        <v>766</v>
      </c>
      <c r="B32" s="298"/>
      <c r="C32" s="299"/>
      <c r="D32" s="300" t="s">
        <v>767</v>
      </c>
      <c r="E32" s="295"/>
      <c r="F32" s="296"/>
      <c r="G32" s="284">
        <f>G33</f>
        <v>0</v>
      </c>
      <c r="H32" s="285"/>
      <c r="I32" s="285"/>
      <c r="J32" s="284">
        <f>J33</f>
        <v>0</v>
      </c>
      <c r="K32" s="285"/>
      <c r="L32" s="285"/>
      <c r="M32" s="284">
        <f>M33</f>
        <v>0</v>
      </c>
      <c r="N32" s="285"/>
      <c r="O32" s="285"/>
    </row>
    <row r="33" spans="1:15" ht="75" customHeight="1" hidden="1">
      <c r="A33" s="297" t="s">
        <v>768</v>
      </c>
      <c r="B33" s="298"/>
      <c r="C33" s="299"/>
      <c r="D33" s="300" t="s">
        <v>769</v>
      </c>
      <c r="E33" s="295"/>
      <c r="F33" s="296"/>
      <c r="G33" s="284">
        <v>0</v>
      </c>
      <c r="H33" s="285"/>
      <c r="I33" s="285"/>
      <c r="J33" s="284">
        <v>0</v>
      </c>
      <c r="K33" s="285"/>
      <c r="L33" s="285"/>
      <c r="M33" s="284">
        <v>0</v>
      </c>
      <c r="N33" s="285"/>
      <c r="O33" s="285"/>
    </row>
    <row r="34" spans="1:15" ht="88.5" customHeight="1" hidden="1">
      <c r="A34" s="297" t="s">
        <v>770</v>
      </c>
      <c r="B34" s="298"/>
      <c r="C34" s="299"/>
      <c r="D34" s="300" t="s">
        <v>771</v>
      </c>
      <c r="E34" s="295"/>
      <c r="F34" s="296"/>
      <c r="G34" s="284"/>
      <c r="H34" s="285"/>
      <c r="I34" s="285"/>
      <c r="J34" s="284"/>
      <c r="K34" s="285"/>
      <c r="L34" s="285"/>
      <c r="M34" s="284"/>
      <c r="N34" s="285"/>
      <c r="O34" s="285"/>
    </row>
    <row r="35" spans="1:15" ht="62.25" customHeight="1" hidden="1">
      <c r="A35" s="305" t="s">
        <v>772</v>
      </c>
      <c r="B35" s="306"/>
      <c r="C35" s="307"/>
      <c r="D35" s="308" t="s">
        <v>773</v>
      </c>
      <c r="E35" s="309"/>
      <c r="F35" s="310"/>
      <c r="G35" s="290"/>
      <c r="H35" s="291"/>
      <c r="I35" s="291"/>
      <c r="J35" s="290"/>
      <c r="K35" s="291"/>
      <c r="L35" s="291"/>
      <c r="M35" s="290"/>
      <c r="N35" s="291"/>
      <c r="O35" s="291"/>
    </row>
    <row r="36" spans="1:15" ht="30" customHeight="1">
      <c r="A36" s="301" t="s">
        <v>774</v>
      </c>
      <c r="B36" s="302"/>
      <c r="C36" s="303"/>
      <c r="D36" s="293" t="s">
        <v>775</v>
      </c>
      <c r="E36" s="294"/>
      <c r="F36" s="304"/>
      <c r="G36" s="286">
        <f>G37+G41+G45</f>
        <v>5728201.97</v>
      </c>
      <c r="H36" s="287"/>
      <c r="I36" s="287"/>
      <c r="J36" s="286">
        <f>J37+J41+J45</f>
        <v>0</v>
      </c>
      <c r="K36" s="287"/>
      <c r="L36" s="287"/>
      <c r="M36" s="286">
        <f>M37+M41+M45</f>
        <v>0</v>
      </c>
      <c r="N36" s="287"/>
      <c r="O36" s="287"/>
    </row>
    <row r="37" spans="1:15" ht="28.5" customHeight="1">
      <c r="A37" s="297" t="s">
        <v>776</v>
      </c>
      <c r="B37" s="298"/>
      <c r="C37" s="299"/>
      <c r="D37" s="300" t="s">
        <v>777</v>
      </c>
      <c r="E37" s="295"/>
      <c r="F37" s="296"/>
      <c r="G37" s="284">
        <f>G38</f>
        <v>0</v>
      </c>
      <c r="H37" s="285"/>
      <c r="I37" s="285"/>
      <c r="J37" s="284">
        <f>J38</f>
        <v>0</v>
      </c>
      <c r="K37" s="285"/>
      <c r="L37" s="285"/>
      <c r="M37" s="284">
        <f>M38</f>
        <v>0</v>
      </c>
      <c r="N37" s="285"/>
      <c r="O37" s="285"/>
    </row>
    <row r="38" spans="1:15" ht="29.25" customHeight="1">
      <c r="A38" s="297" t="s">
        <v>778</v>
      </c>
      <c r="B38" s="298"/>
      <c r="C38" s="299"/>
      <c r="D38" s="300" t="s">
        <v>779</v>
      </c>
      <c r="E38" s="295"/>
      <c r="F38" s="296"/>
      <c r="G38" s="284">
        <f>G39</f>
        <v>0</v>
      </c>
      <c r="H38" s="285"/>
      <c r="I38" s="285"/>
      <c r="J38" s="284">
        <f>J39</f>
        <v>0</v>
      </c>
      <c r="K38" s="285"/>
      <c r="L38" s="285"/>
      <c r="M38" s="284">
        <f>M39</f>
        <v>0</v>
      </c>
      <c r="N38" s="285"/>
      <c r="O38" s="285"/>
    </row>
    <row r="39" spans="1:15" ht="27.75" customHeight="1">
      <c r="A39" s="297" t="s">
        <v>780</v>
      </c>
      <c r="B39" s="298"/>
      <c r="C39" s="299"/>
      <c r="D39" s="300" t="s">
        <v>781</v>
      </c>
      <c r="E39" s="295"/>
      <c r="F39" s="296"/>
      <c r="G39" s="284">
        <f>G40</f>
        <v>0</v>
      </c>
      <c r="H39" s="285"/>
      <c r="I39" s="285"/>
      <c r="J39" s="284">
        <f>J40</f>
        <v>0</v>
      </c>
      <c r="K39" s="285"/>
      <c r="L39" s="285"/>
      <c r="M39" s="284">
        <f>M40</f>
        <v>0</v>
      </c>
      <c r="N39" s="285"/>
      <c r="O39" s="285"/>
    </row>
    <row r="40" spans="1:15" ht="39.75" customHeight="1">
      <c r="A40" s="297" t="s">
        <v>782</v>
      </c>
      <c r="B40" s="298"/>
      <c r="C40" s="299"/>
      <c r="D40" s="300" t="s">
        <v>783</v>
      </c>
      <c r="E40" s="295"/>
      <c r="F40" s="296"/>
      <c r="G40" s="284"/>
      <c r="H40" s="285"/>
      <c r="I40" s="285"/>
      <c r="J40" s="284"/>
      <c r="K40" s="285"/>
      <c r="L40" s="285"/>
      <c r="M40" s="284"/>
      <c r="N40" s="285"/>
      <c r="O40" s="285"/>
    </row>
    <row r="41" spans="1:15" ht="27.75" customHeight="1">
      <c r="A41" s="297" t="s">
        <v>784</v>
      </c>
      <c r="B41" s="298"/>
      <c r="C41" s="299"/>
      <c r="D41" s="300" t="s">
        <v>785</v>
      </c>
      <c r="E41" s="295"/>
      <c r="F41" s="296"/>
      <c r="G41" s="284">
        <f>G42</f>
        <v>5728201.97</v>
      </c>
      <c r="H41" s="289"/>
      <c r="I41" s="289"/>
      <c r="J41" s="284">
        <f>J42</f>
        <v>0</v>
      </c>
      <c r="K41" s="289"/>
      <c r="L41" s="289"/>
      <c r="M41" s="284">
        <f>M42</f>
        <v>0</v>
      </c>
      <c r="N41" s="289"/>
      <c r="O41" s="289"/>
    </row>
    <row r="42" spans="1:15" ht="27" customHeight="1">
      <c r="A42" s="297" t="s">
        <v>786</v>
      </c>
      <c r="B42" s="298"/>
      <c r="C42" s="299"/>
      <c r="D42" s="300" t="s">
        <v>787</v>
      </c>
      <c r="E42" s="295"/>
      <c r="F42" s="296"/>
      <c r="G42" s="284">
        <f>G43</f>
        <v>5728201.97</v>
      </c>
      <c r="H42" s="289"/>
      <c r="I42" s="289"/>
      <c r="J42" s="284">
        <f>J43</f>
        <v>0</v>
      </c>
      <c r="K42" s="289"/>
      <c r="L42" s="289"/>
      <c r="M42" s="284">
        <f>M43</f>
        <v>0</v>
      </c>
      <c r="N42" s="289"/>
      <c r="O42" s="289"/>
    </row>
    <row r="43" spans="1:15" ht="27" customHeight="1">
      <c r="A43" s="297" t="s">
        <v>788</v>
      </c>
      <c r="B43" s="298"/>
      <c r="C43" s="299"/>
      <c r="D43" s="300" t="s">
        <v>789</v>
      </c>
      <c r="E43" s="295"/>
      <c r="F43" s="296"/>
      <c r="G43" s="284">
        <f>G44</f>
        <v>5728201.97</v>
      </c>
      <c r="H43" s="289"/>
      <c r="I43" s="289"/>
      <c r="J43" s="284">
        <f>J44</f>
        <v>0</v>
      </c>
      <c r="K43" s="289"/>
      <c r="L43" s="289"/>
      <c r="M43" s="284">
        <f>M44</f>
        <v>0</v>
      </c>
      <c r="N43" s="289"/>
      <c r="O43" s="289"/>
    </row>
    <row r="44" spans="1:15" ht="36" customHeight="1">
      <c r="A44" s="297" t="s">
        <v>790</v>
      </c>
      <c r="B44" s="298"/>
      <c r="C44" s="299"/>
      <c r="D44" s="300" t="s">
        <v>791</v>
      </c>
      <c r="E44" s="295"/>
      <c r="F44" s="296"/>
      <c r="G44" s="284">
        <f>5668861.72+59340.25</f>
        <v>5728201.97</v>
      </c>
      <c r="H44" s="289"/>
      <c r="I44" s="289"/>
      <c r="J44" s="284">
        <v>0</v>
      </c>
      <c r="K44" s="289"/>
      <c r="L44" s="289"/>
      <c r="M44" s="284">
        <v>0</v>
      </c>
      <c r="N44" s="289"/>
      <c r="O44" s="289"/>
    </row>
    <row r="45" spans="1:15" ht="37.5" customHeight="1">
      <c r="A45" s="301" t="s">
        <v>792</v>
      </c>
      <c r="B45" s="302"/>
      <c r="C45" s="303"/>
      <c r="D45" s="293" t="s">
        <v>793</v>
      </c>
      <c r="E45" s="294"/>
      <c r="F45" s="304"/>
      <c r="G45" s="286">
        <v>0</v>
      </c>
      <c r="H45" s="287"/>
      <c r="I45" s="287"/>
      <c r="J45" s="286">
        <v>0</v>
      </c>
      <c r="K45" s="287"/>
      <c r="L45" s="287"/>
      <c r="M45" s="286">
        <v>0</v>
      </c>
      <c r="N45" s="287"/>
      <c r="O45" s="287"/>
    </row>
    <row r="46" spans="1:15" ht="52.5" customHeight="1">
      <c r="A46" s="297" t="s">
        <v>794</v>
      </c>
      <c r="B46" s="298"/>
      <c r="C46" s="299"/>
      <c r="D46" s="300" t="s">
        <v>795</v>
      </c>
      <c r="E46" s="295"/>
      <c r="F46" s="296"/>
      <c r="G46" s="284">
        <v>0</v>
      </c>
      <c r="H46" s="285"/>
      <c r="I46" s="285"/>
      <c r="J46" s="284">
        <v>0</v>
      </c>
      <c r="K46" s="285"/>
      <c r="L46" s="285"/>
      <c r="M46" s="284">
        <v>0</v>
      </c>
      <c r="N46" s="285"/>
      <c r="O46" s="285"/>
    </row>
    <row r="47" spans="1:15" ht="31.5" customHeight="1">
      <c r="A47" s="297" t="s">
        <v>796</v>
      </c>
      <c r="B47" s="298"/>
      <c r="C47" s="299"/>
      <c r="D47" s="300" t="s">
        <v>797</v>
      </c>
      <c r="E47" s="295"/>
      <c r="F47" s="296"/>
      <c r="G47" s="284">
        <v>0</v>
      </c>
      <c r="H47" s="285"/>
      <c r="I47" s="285"/>
      <c r="J47" s="284">
        <v>0</v>
      </c>
      <c r="K47" s="285"/>
      <c r="L47" s="285"/>
      <c r="M47" s="284">
        <v>0</v>
      </c>
      <c r="N47" s="285"/>
      <c r="O47" s="285"/>
    </row>
    <row r="48" spans="1:15" ht="18" customHeight="1">
      <c r="A48" s="293" t="s">
        <v>798</v>
      </c>
      <c r="B48" s="294"/>
      <c r="C48" s="294"/>
      <c r="D48" s="295"/>
      <c r="E48" s="295"/>
      <c r="F48" s="296"/>
      <c r="G48" s="286">
        <f>G36+G23</f>
        <v>5728201.97</v>
      </c>
      <c r="H48" s="287"/>
      <c r="I48" s="287"/>
      <c r="J48" s="286">
        <f>J36+J23</f>
        <v>0</v>
      </c>
      <c r="K48" s="287"/>
      <c r="L48" s="287"/>
      <c r="M48" s="286">
        <f>M36+M23</f>
        <v>0</v>
      </c>
      <c r="N48" s="287"/>
      <c r="O48" s="287"/>
    </row>
    <row r="49" spans="1:9" ht="12.75">
      <c r="A49" s="260"/>
      <c r="B49" s="260"/>
      <c r="C49" s="260"/>
      <c r="D49" s="260"/>
      <c r="E49" s="260"/>
      <c r="F49" s="260"/>
      <c r="G49" s="261"/>
      <c r="H49" s="261"/>
      <c r="I49" s="261"/>
    </row>
  </sheetData>
  <sheetProtection/>
  <mergeCells count="136">
    <mergeCell ref="H4:O4"/>
    <mergeCell ref="A22:C22"/>
    <mergeCell ref="D22:F22"/>
    <mergeCell ref="G22:I22"/>
    <mergeCell ref="A23:C23"/>
    <mergeCell ref="D23:F23"/>
    <mergeCell ref="G23:I23"/>
    <mergeCell ref="A24:C24"/>
    <mergeCell ref="D24:F24"/>
    <mergeCell ref="G24:I24"/>
    <mergeCell ref="A25:C25"/>
    <mergeCell ref="D25:F25"/>
    <mergeCell ref="G25:I25"/>
    <mergeCell ref="A26:C26"/>
    <mergeCell ref="D26:F26"/>
    <mergeCell ref="G26:I26"/>
    <mergeCell ref="A27:C27"/>
    <mergeCell ref="D27:F27"/>
    <mergeCell ref="G27:I27"/>
    <mergeCell ref="A28:C28"/>
    <mergeCell ref="D28:F28"/>
    <mergeCell ref="G28:I28"/>
    <mergeCell ref="A29:C29"/>
    <mergeCell ref="D29:F29"/>
    <mergeCell ref="G29:I29"/>
    <mergeCell ref="A30:C30"/>
    <mergeCell ref="D30:F30"/>
    <mergeCell ref="G30:I30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4:C34"/>
    <mergeCell ref="D34:F34"/>
    <mergeCell ref="G34:I34"/>
    <mergeCell ref="A35:C35"/>
    <mergeCell ref="D35:F35"/>
    <mergeCell ref="G35:I35"/>
    <mergeCell ref="A36:C36"/>
    <mergeCell ref="D36:F36"/>
    <mergeCell ref="G36:I36"/>
    <mergeCell ref="A37:C37"/>
    <mergeCell ref="D37:F37"/>
    <mergeCell ref="G37:I37"/>
    <mergeCell ref="A38:C38"/>
    <mergeCell ref="D38:F38"/>
    <mergeCell ref="G38:I38"/>
    <mergeCell ref="A39:C39"/>
    <mergeCell ref="D39:F39"/>
    <mergeCell ref="G39:I39"/>
    <mergeCell ref="A40:C40"/>
    <mergeCell ref="D40:F40"/>
    <mergeCell ref="G40:I40"/>
    <mergeCell ref="A41:C41"/>
    <mergeCell ref="D41:F41"/>
    <mergeCell ref="G41:I41"/>
    <mergeCell ref="A42:C42"/>
    <mergeCell ref="D42:F42"/>
    <mergeCell ref="G42:I42"/>
    <mergeCell ref="A43:C43"/>
    <mergeCell ref="D43:F43"/>
    <mergeCell ref="G43:I43"/>
    <mergeCell ref="A44:C44"/>
    <mergeCell ref="D44:F44"/>
    <mergeCell ref="G44:I44"/>
    <mergeCell ref="A45:C45"/>
    <mergeCell ref="D45:F45"/>
    <mergeCell ref="G45:I45"/>
    <mergeCell ref="A48:F48"/>
    <mergeCell ref="G48:I48"/>
    <mergeCell ref="A46:C46"/>
    <mergeCell ref="D46:F46"/>
    <mergeCell ref="G46:I46"/>
    <mergeCell ref="A47:C47"/>
    <mergeCell ref="D47:F47"/>
    <mergeCell ref="G47:I47"/>
    <mergeCell ref="J32:L32"/>
    <mergeCell ref="J33:L33"/>
    <mergeCell ref="J22:L22"/>
    <mergeCell ref="J23:L23"/>
    <mergeCell ref="J24:L24"/>
    <mergeCell ref="J25:L25"/>
    <mergeCell ref="J26:L26"/>
    <mergeCell ref="J27:L27"/>
    <mergeCell ref="J45:L45"/>
    <mergeCell ref="J34:L34"/>
    <mergeCell ref="J35:L35"/>
    <mergeCell ref="J36:L36"/>
    <mergeCell ref="J37:L37"/>
    <mergeCell ref="J38:L38"/>
    <mergeCell ref="J39:L39"/>
    <mergeCell ref="M28:O28"/>
    <mergeCell ref="J40:L40"/>
    <mergeCell ref="J41:L41"/>
    <mergeCell ref="J42:L42"/>
    <mergeCell ref="J43:L43"/>
    <mergeCell ref="J44:L44"/>
    <mergeCell ref="J28:L28"/>
    <mergeCell ref="J29:L29"/>
    <mergeCell ref="J30:L30"/>
    <mergeCell ref="J31:L31"/>
    <mergeCell ref="M34:O34"/>
    <mergeCell ref="J46:L46"/>
    <mergeCell ref="J47:L47"/>
    <mergeCell ref="J48:L48"/>
    <mergeCell ref="M22:O22"/>
    <mergeCell ref="M23:O23"/>
    <mergeCell ref="M24:O24"/>
    <mergeCell ref="M25:O25"/>
    <mergeCell ref="M26:O26"/>
    <mergeCell ref="M27:O27"/>
    <mergeCell ref="M36:O36"/>
    <mergeCell ref="M37:O37"/>
    <mergeCell ref="M38:O38"/>
    <mergeCell ref="M39:O39"/>
    <mergeCell ref="M40:O40"/>
    <mergeCell ref="M29:O29"/>
    <mergeCell ref="M30:O30"/>
    <mergeCell ref="M31:O31"/>
    <mergeCell ref="M32:O32"/>
    <mergeCell ref="M33:O33"/>
    <mergeCell ref="M47:O47"/>
    <mergeCell ref="M48:O48"/>
    <mergeCell ref="A20:O20"/>
    <mergeCell ref="M41:O41"/>
    <mergeCell ref="M42:O42"/>
    <mergeCell ref="M43:O43"/>
    <mergeCell ref="M44:O44"/>
    <mergeCell ref="M45:O45"/>
    <mergeCell ref="M46:O46"/>
    <mergeCell ref="M35:O35"/>
  </mergeCells>
  <printOptions/>
  <pageMargins left="1.1023622047244095" right="0.7086614173228347" top="0.35433070866141736" bottom="0.35433070866141736" header="0.31496062992125984" footer="0.31496062992125984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Администратор</cp:lastModifiedBy>
  <cp:lastPrinted>2018-06-26T13:20:17Z</cp:lastPrinted>
  <dcterms:created xsi:type="dcterms:W3CDTF">1999-10-28T10:18:25Z</dcterms:created>
  <dcterms:modified xsi:type="dcterms:W3CDTF">2018-06-26T13:27:44Z</dcterms:modified>
  <cp:category/>
  <cp:version/>
  <cp:contentType/>
  <cp:contentStatus/>
</cp:coreProperties>
</file>