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0" windowWidth="1855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Лист1!$8:$11</definedName>
  </definedNames>
  <calcPr calcId="145621"/>
</workbook>
</file>

<file path=xl/calcChain.xml><?xml version="1.0" encoding="utf-8"?>
<calcChain xmlns="http://schemas.openxmlformats.org/spreadsheetml/2006/main">
  <c r="C96" i="1" l="1"/>
  <c r="G88" i="1" l="1"/>
  <c r="H30" i="1" l="1"/>
  <c r="G30" i="1"/>
  <c r="F30" i="1"/>
  <c r="I30" i="1" s="1"/>
  <c r="E118" i="1"/>
  <c r="D67" i="1" l="1"/>
</calcChain>
</file>

<file path=xl/sharedStrings.xml><?xml version="1.0" encoding="utf-8"?>
<sst xmlns="http://schemas.openxmlformats.org/spreadsheetml/2006/main" count="254" uniqueCount="164">
  <si>
    <t>Индекс производства продукции животноводства</t>
  </si>
  <si>
    <t>в том числе:</t>
  </si>
  <si>
    <t>Валовой сбор зерна (в весе после доработки)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</si>
  <si>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</si>
  <si>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</si>
  <si>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</si>
  <si>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</si>
  <si>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</si>
  <si>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</si>
  <si>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</si>
  <si>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</si>
  <si>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</si>
  <si>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Удельный вес жилых домов, построенных населением</t>
  </si>
  <si>
    <t>%</t>
  </si>
  <si>
    <t>Индекс-дефлятор оборота розничной торговли</t>
  </si>
  <si>
    <t>Оборот общественного питания</t>
  </si>
  <si>
    <t>Объем платных услуг населению</t>
  </si>
  <si>
    <t>Индекс-дефлятор объема платных услуг</t>
  </si>
  <si>
    <t>единиц</t>
  </si>
  <si>
    <t>тыс. чел.</t>
  </si>
  <si>
    <t>6. Инвестиции</t>
  </si>
  <si>
    <t>Индекс физического объема</t>
  </si>
  <si>
    <t>Привлеченные средства</t>
  </si>
  <si>
    <t>на конец года, %</t>
  </si>
  <si>
    <t>Численность детей в дошкольных образовательных учреждениях</t>
  </si>
  <si>
    <t>Форма 2п</t>
  </si>
  <si>
    <t>Численность экономически активного населения</t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</si>
  <si>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</si>
  <si>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</si>
  <si>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</si>
  <si>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</si>
  <si>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</si>
  <si>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</si>
  <si>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</si>
  <si>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</si>
  <si>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Численность населения (среднегодовая)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</si>
  <si>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</si>
  <si>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</si>
  <si>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</si>
  <si>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</si>
  <si>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</si>
  <si>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</si>
  <si>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</si>
  <si>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</si>
  <si>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</si>
  <si>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</si>
  <si>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</si>
  <si>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</si>
  <si>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Основные показатели, представляемые для разработки прогноза социально-экономического развития муниципального образования</t>
  </si>
  <si>
    <t>Число прибывших на территорию МО</t>
  </si>
  <si>
    <t>Численность постоянного населения (среднегодовая)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</si>
  <si>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</si>
  <si>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</si>
  <si>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</si>
  <si>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</si>
  <si>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</si>
  <si>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</si>
  <si>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</si>
  <si>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 xml:space="preserve">тыс.руб. в ценах соответствующих лет </t>
  </si>
  <si>
    <t>Индекс производства продукции в сельскохозяйственных организациях</t>
  </si>
  <si>
    <t xml:space="preserve">    продукция сельскохозяйственных организаций</t>
  </si>
  <si>
    <t xml:space="preserve">    продукция в крестьянских (фермерских) хозяйствах и у индивидуальных предпринимателей</t>
  </si>
  <si>
    <t>Продукция сельского хозяйства в хозяйствах всех категорий</t>
  </si>
  <si>
    <t>Индекс производства продукции в крестьянских (фермерских) хозяйствах и у индивидуальных предпринимателей</t>
  </si>
  <si>
    <t xml:space="preserve">    продукция в хозяйствах населения</t>
  </si>
  <si>
    <t>Индекс производства продукции в хозяйствах населения</t>
  </si>
  <si>
    <t>В т.ч. растиниеводства</t>
  </si>
  <si>
    <t>Индекс производства продукции растиниеводства</t>
  </si>
  <si>
    <t xml:space="preserve">         животноводства</t>
  </si>
  <si>
    <t>3. Сельское хозяйство</t>
  </si>
  <si>
    <t xml:space="preserve">4. Производство важнейших видов продукции в натуральном выражении 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</si>
  <si>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</si>
  <si>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</si>
  <si>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</si>
  <si>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Индекс-дефлятор оборота общественного питания</t>
  </si>
  <si>
    <t>5. Транспорт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</si>
  <si>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</si>
  <si>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</si>
  <si>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</si>
  <si>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</si>
  <si>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</si>
  <si>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</si>
  <si>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</si>
  <si>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</si>
  <si>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</si>
  <si>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</si>
  <si>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</si>
  <si>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7. Малое и среднее предпринимательство, включая микропредприятия</t>
  </si>
  <si>
    <t>человек</t>
  </si>
  <si>
    <t>8. Финансы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</si>
  <si>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</si>
  <si>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</si>
  <si>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Из численности занятых всего:</t>
  </si>
  <si>
    <t xml:space="preserve">  на предприятиях и в организациях государственной и муниципальной форм собственности</t>
  </si>
  <si>
    <t>Учащиеся (с отрывом от производства)</t>
  </si>
  <si>
    <t>Лица в трудоспособном возрасте не занятые трудовой деятельностью и учебой</t>
  </si>
  <si>
    <t>численность безработных, зарегистрированных в службах занятости</t>
  </si>
  <si>
    <t>Уровень зарегистрированной безработицы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</si>
  <si>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</si>
  <si>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</si>
  <si>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</si>
  <si>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</si>
  <si>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Просроченная задолженность по заработной плате работников к месячному фонду заработной платы на конец года</t>
  </si>
  <si>
    <t>Величина прожиточного минимума в среднем на душу населения в месяц</t>
  </si>
  <si>
    <t>Покупательская способность заработной платы (соотношение заработной платы и величины прожиточного минимума)</t>
  </si>
  <si>
    <t>Индекс физического объема оборота розничной торговли</t>
  </si>
  <si>
    <t>Индекс физического объема оборота общественного питания</t>
  </si>
  <si>
    <t>Индекс физического объема платных услуг населению</t>
  </si>
  <si>
    <t>Обеспеченность дошкольными образовательными учреждениями</t>
  </si>
  <si>
    <t xml:space="preserve">Численность обучающихся в общеобразовательных учреждениях </t>
  </si>
  <si>
    <t>Обеспеченность населения:</t>
  </si>
  <si>
    <t xml:space="preserve">    больничными койками </t>
  </si>
  <si>
    <t xml:space="preserve">    амбулаторно-поликлиническими учреждениями </t>
  </si>
  <si>
    <t xml:space="preserve">    врачами</t>
  </si>
  <si>
    <t xml:space="preserve">    средним медицинским персоналом</t>
  </si>
  <si>
    <t>Уровень обеспеченности населения:</t>
  </si>
  <si>
    <t xml:space="preserve">    общедоступными  библиотеками</t>
  </si>
  <si>
    <t xml:space="preserve">    учреждениями культурно-досугового типа</t>
  </si>
  <si>
    <t>учрежд. на 10 тыс.населения</t>
  </si>
  <si>
    <t>Ввод в эксплуатацию жилых домов за счет всех источников финансирования</t>
  </si>
  <si>
    <t>тыс. кв. м общей площади</t>
  </si>
  <si>
    <t xml:space="preserve">    средств федерального бюджета</t>
  </si>
  <si>
    <t>кв. м общей площади</t>
  </si>
  <si>
    <t>Общая площадь жилых помещений, приходящаяся на 1 жителя (на конец года)</t>
  </si>
  <si>
    <t xml:space="preserve"> кв. м на человека</t>
  </si>
  <si>
    <t>Коэффициент естественного прироста (+), убыли (-) населения</t>
  </si>
  <si>
    <t>Коэффициент миграционного прироста (+), убыли (-)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</si>
  <si>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</si>
  <si>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</si>
  <si>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</si>
  <si>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</si>
  <si>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9. Труд и занятость</t>
  </si>
  <si>
    <t>Среднесписочная численность работников предприятий и организаций - всего (по полному кругу предприятий)</t>
  </si>
  <si>
    <t>10. Рынок товаров и услуг</t>
  </si>
  <si>
    <t xml:space="preserve">Численность обучающихся в первую смену в дневных учреждениях общего образования в % к общему числу обучающихся в этих учреждениях </t>
  </si>
  <si>
    <t xml:space="preserve"> коек на 10 тыс. населения</t>
  </si>
  <si>
    <t>посещений в сменуна 10 тыс.  населения</t>
  </si>
  <si>
    <t>чел. на 10 тыс. населения</t>
  </si>
  <si>
    <t xml:space="preserve">    в том числе за счет:</t>
  </si>
  <si>
    <t xml:space="preserve">    средств бюджета субъекта Российской Федерации и средств местного бюджета</t>
  </si>
  <si>
    <t xml:space="preserve">    из общего итога - индивидуальные жилые дома, постронные населением за свой счет и с помощью кредитов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</si>
  <si>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</si>
  <si>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</si>
  <si>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 xml:space="preserve">на 2018 год и на плановый период 2019 и 2020 годов </t>
  </si>
  <si>
    <t>базовый</t>
  </si>
  <si>
    <t>целевой</t>
  </si>
  <si>
    <t>вариант 3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</si>
  <si>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</si>
  <si>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В: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</si>
  <si>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</si>
  <si>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</si>
  <si>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</si>
  <si>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</si>
  <si>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Погарский район</t>
  </si>
  <si>
    <t>в 2,2 р</t>
  </si>
  <si>
    <t>в 2,7 р</t>
  </si>
  <si>
    <t>в 5,3 р</t>
  </si>
  <si>
    <t>мест на 1000 детей в возрасте 1-6 лет (1115 н-в)</t>
  </si>
  <si>
    <t xml:space="preserve"> тонн</t>
  </si>
  <si>
    <t>тонн</t>
  </si>
  <si>
    <t>шт.</t>
  </si>
  <si>
    <t>Оборот розничной торговли по крупным и средним предприятиям</t>
  </si>
  <si>
    <t>ПРОЕКТ</t>
  </si>
  <si>
    <t>11. Развитие социальной сферы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</si>
</sst>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9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1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 shrinkToFit="1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 wrapText="1" shrinkToFi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43"/>
  <sheetViews>
    <sheetView tabSelected="1" view="pageBreakPreview" topLeftCell="A123" zoomScale="70" zoomScaleNormal="70" zoomScaleSheetLayoutView="70" workbookViewId="0">
      <selection activeCell="L126" sqref="L126:N126"/>
    </sheetView>
  </sheetViews>
  <sheetFormatPr defaultRowHeight="12.75" x14ac:dyDescent="0.2"/>
  <cols>
    <col min="1" max="1" width="77.140625" customWidth="1"/>
    <col min="2" max="2" width="41.28515625" customWidth="1"/>
    <col min="3" max="3" width="12.42578125" customWidth="1"/>
    <col min="4" max="4" width="15" customWidth="1"/>
    <col min="5" max="6" width="15.140625" bestFit="1" customWidth="1"/>
    <col min="7" max="7" width="14.7109375" customWidth="1"/>
    <col min="8" max="9" width="15.140625" bestFit="1" customWidth="1"/>
    <col min="10" max="10" width="14.7109375" customWidth="1"/>
    <col min="11" max="11" width="16.42578125" bestFit="1" customWidth="1"/>
    <col min="12" max="12" width="15.140625" bestFit="1" customWidth="1"/>
    <col min="13" max="13" width="14.7109375" customWidth="1"/>
    <col min="14" max="14" width="15.140625" bestFit="1" customWidth="1"/>
    <col min="15" max="15" width="79.28515625" customWidth="1"/>
  </cols>
  <sheetData>
    <row r="2" spans="1:14" ht="23.25" customHeight="1" x14ac:dyDescent="0.25">
      <c r="J2" s="34" t="s">
        <v>162</v>
      </c>
    </row>
    <row r="3" spans="1:14" ht="20.25" x14ac:dyDescent="0.2">
      <c r="A3" s="38" t="s">
        <v>25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24.75" customHeight="1" x14ac:dyDescent="0.2">
      <c r="A4" s="39" t="s">
        <v>48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25.5" customHeight="1" x14ac:dyDescent="0.2">
      <c r="A5" s="39" t="s">
        <v>143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20.25" x14ac:dyDescent="0.2">
      <c r="A6" s="41" t="s">
        <v>153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8" spans="1:14" ht="18.75" x14ac:dyDescent="0.2">
      <c r="A8" s="40" t="s">
        <v>27</v>
      </c>
      <c r="B8" s="40" t="s">
        <v>28</v>
      </c>
      <c r="C8" s="1" t="s">
        <v>29</v>
      </c>
      <c r="D8" s="2" t="s">
        <v>29</v>
      </c>
      <c r="E8" s="2" t="s">
        <v>30</v>
      </c>
      <c r="F8" s="2" t="s">
        <v>31</v>
      </c>
      <c r="G8" s="2"/>
      <c r="H8" s="2"/>
      <c r="I8" s="2"/>
      <c r="J8" s="2"/>
      <c r="K8" s="2"/>
      <c r="L8" s="2"/>
      <c r="M8" s="2"/>
      <c r="N8" s="2"/>
    </row>
    <row r="9" spans="1:14" ht="18.75" x14ac:dyDescent="0.2">
      <c r="A9" s="40"/>
      <c r="B9" s="40"/>
      <c r="C9" s="40">
        <v>2015</v>
      </c>
      <c r="D9" s="40">
        <v>2016</v>
      </c>
      <c r="E9" s="40">
        <v>2017</v>
      </c>
      <c r="F9" s="42">
        <v>2018</v>
      </c>
      <c r="G9" s="43"/>
      <c r="H9" s="44"/>
      <c r="I9" s="42">
        <v>2019</v>
      </c>
      <c r="J9" s="43"/>
      <c r="K9" s="44"/>
      <c r="L9" s="42">
        <v>2020</v>
      </c>
      <c r="M9" s="43"/>
      <c r="N9" s="44"/>
    </row>
    <row r="10" spans="1:14" ht="37.5" x14ac:dyDescent="0.2">
      <c r="A10" s="40"/>
      <c r="B10" s="40"/>
      <c r="C10" s="40"/>
      <c r="D10" s="40"/>
      <c r="E10" s="40"/>
      <c r="F10" s="27" t="s">
        <v>147</v>
      </c>
      <c r="G10" s="27" t="s">
        <v>144</v>
      </c>
      <c r="H10" s="26" t="s">
        <v>145</v>
      </c>
      <c r="I10" s="27" t="s">
        <v>147</v>
      </c>
      <c r="J10" s="27" t="s">
        <v>144</v>
      </c>
      <c r="K10" s="27" t="s">
        <v>145</v>
      </c>
      <c r="L10" s="27" t="s">
        <v>147</v>
      </c>
      <c r="M10" s="27" t="s">
        <v>144</v>
      </c>
      <c r="N10" s="27" t="s">
        <v>145</v>
      </c>
    </row>
    <row r="11" spans="1:14" ht="18.75" x14ac:dyDescent="0.2">
      <c r="A11" s="40"/>
      <c r="B11" s="40"/>
      <c r="C11" s="40"/>
      <c r="D11" s="40"/>
      <c r="E11" s="40"/>
      <c r="F11" s="1" t="s">
        <v>32</v>
      </c>
      <c r="G11" s="26" t="s">
        <v>33</v>
      </c>
      <c r="H11" s="26" t="s">
        <v>146</v>
      </c>
      <c r="I11" s="26" t="s">
        <v>32</v>
      </c>
      <c r="J11" s="26" t="s">
        <v>33</v>
      </c>
      <c r="K11" s="26" t="s">
        <v>146</v>
      </c>
      <c r="L11" s="26" t="s">
        <v>32</v>
      </c>
      <c r="M11" s="26" t="s">
        <v>33</v>
      </c>
      <c r="N11" s="26" t="s">
        <v>146</v>
      </c>
    </row>
    <row r="12" spans="1:14" ht="18.75" x14ac:dyDescent="0.2">
      <c r="A12" s="3" t="s">
        <v>34</v>
      </c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8.75" x14ac:dyDescent="0.2">
      <c r="A13" s="3" t="s">
        <v>35</v>
      </c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8.75" x14ac:dyDescent="0.2">
      <c r="A14" s="6" t="s">
        <v>50</v>
      </c>
      <c r="B14" s="4" t="s">
        <v>36</v>
      </c>
      <c r="C14" s="4">
        <v>26.068000000000001</v>
      </c>
      <c r="D14" s="32">
        <v>24.945</v>
      </c>
      <c r="E14" s="32">
        <v>24.542000000000002</v>
      </c>
      <c r="F14" s="32">
        <v>24.207000000000001</v>
      </c>
      <c r="G14" s="32">
        <v>24.207000000000001</v>
      </c>
      <c r="H14" s="32">
        <v>24.207000000000001</v>
      </c>
      <c r="I14" s="32">
        <v>23.902000000000001</v>
      </c>
      <c r="J14" s="32">
        <v>23.902000000000001</v>
      </c>
      <c r="K14" s="32">
        <v>23.902000000000001</v>
      </c>
      <c r="L14" s="32">
        <v>23.631</v>
      </c>
      <c r="M14" s="32">
        <v>23.631</v>
      </c>
      <c r="N14" s="32">
        <v>23.631</v>
      </c>
    </row>
    <row r="15" spans="1:14" ht="18.75" x14ac:dyDescent="0.2">
      <c r="A15" s="6"/>
      <c r="B15" s="4" t="s">
        <v>51</v>
      </c>
      <c r="C15" s="4">
        <v>97.9</v>
      </c>
      <c r="D15" s="5">
        <v>98</v>
      </c>
      <c r="E15" s="5">
        <v>98.8</v>
      </c>
      <c r="F15" s="5">
        <v>98.6</v>
      </c>
      <c r="G15" s="5">
        <v>98.6</v>
      </c>
      <c r="H15" s="5">
        <v>98.6</v>
      </c>
      <c r="I15" s="5">
        <v>98.7</v>
      </c>
      <c r="J15" s="5">
        <v>98.7</v>
      </c>
      <c r="K15" s="5">
        <v>98.7</v>
      </c>
      <c r="L15" s="5">
        <v>98.9</v>
      </c>
      <c r="M15" s="5">
        <v>98.9</v>
      </c>
      <c r="N15" s="5">
        <v>98.9</v>
      </c>
    </row>
    <row r="16" spans="1:14" ht="18.75" x14ac:dyDescent="0.2">
      <c r="A16" s="6" t="s">
        <v>38</v>
      </c>
      <c r="B16" s="4" t="s">
        <v>39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37.5" x14ac:dyDescent="0.2">
      <c r="A17" s="6" t="s">
        <v>40</v>
      </c>
      <c r="B17" s="4" t="s">
        <v>41</v>
      </c>
      <c r="C17" s="4">
        <v>13.3</v>
      </c>
      <c r="D17" s="5">
        <v>14.6</v>
      </c>
      <c r="E17" s="5">
        <v>14.5</v>
      </c>
      <c r="F17" s="5">
        <v>14.6</v>
      </c>
      <c r="G17" s="5">
        <v>14.6</v>
      </c>
      <c r="H17" s="5">
        <v>14.6</v>
      </c>
      <c r="I17" s="5">
        <v>14.8</v>
      </c>
      <c r="J17" s="5">
        <v>14.8</v>
      </c>
      <c r="K17" s="5">
        <v>14.8</v>
      </c>
      <c r="L17" s="5">
        <v>15</v>
      </c>
      <c r="M17" s="5">
        <v>15</v>
      </c>
      <c r="N17" s="5">
        <v>15</v>
      </c>
    </row>
    <row r="18" spans="1:14" ht="37.5" x14ac:dyDescent="0.2">
      <c r="A18" s="6" t="s">
        <v>42</v>
      </c>
      <c r="B18" s="4" t="s">
        <v>43</v>
      </c>
      <c r="C18" s="4">
        <v>22.1</v>
      </c>
      <c r="D18" s="5">
        <v>19.5</v>
      </c>
      <c r="E18" s="5">
        <v>18.3</v>
      </c>
      <c r="F18" s="5">
        <v>18.2</v>
      </c>
      <c r="G18" s="5">
        <v>18.2</v>
      </c>
      <c r="H18" s="5">
        <v>18.2</v>
      </c>
      <c r="I18" s="5">
        <v>18</v>
      </c>
      <c r="J18" s="5">
        <v>18</v>
      </c>
      <c r="K18" s="5">
        <v>18</v>
      </c>
      <c r="L18" s="5">
        <v>17.899999999999999</v>
      </c>
      <c r="M18" s="5">
        <v>17.899999999999999</v>
      </c>
      <c r="N18" s="5">
        <v>17.899999999999999</v>
      </c>
    </row>
    <row r="19" spans="1:14" ht="18.75" x14ac:dyDescent="0.2">
      <c r="A19" s="6" t="s">
        <v>125</v>
      </c>
      <c r="B19" s="4" t="s">
        <v>44</v>
      </c>
      <c r="C19" s="4">
        <v>-8.8000000000000007</v>
      </c>
      <c r="D19" s="5">
        <v>-4.9000000000000004</v>
      </c>
      <c r="E19" s="5">
        <v>-3.8</v>
      </c>
      <c r="F19" s="5">
        <v>-3.6</v>
      </c>
      <c r="G19" s="5">
        <v>-3.6</v>
      </c>
      <c r="H19" s="5">
        <v>-3.6</v>
      </c>
      <c r="I19" s="5">
        <v>-3.4</v>
      </c>
      <c r="J19" s="5">
        <v>-3.4</v>
      </c>
      <c r="K19" s="5">
        <v>-3.4</v>
      </c>
      <c r="L19" s="5">
        <v>-2.9</v>
      </c>
      <c r="M19" s="5">
        <v>-2.9</v>
      </c>
      <c r="N19" s="5">
        <v>-2.9</v>
      </c>
    </row>
    <row r="20" spans="1:14" ht="18.75" x14ac:dyDescent="0.2">
      <c r="A20" s="6" t="s">
        <v>49</v>
      </c>
      <c r="B20" s="4" t="s">
        <v>88</v>
      </c>
      <c r="C20" s="4">
        <v>858</v>
      </c>
      <c r="D20" s="5">
        <v>808</v>
      </c>
      <c r="E20" s="5">
        <v>800</v>
      </c>
      <c r="F20" s="5">
        <v>820</v>
      </c>
      <c r="G20" s="5">
        <v>820</v>
      </c>
      <c r="H20" s="5">
        <v>820</v>
      </c>
      <c r="I20" s="5">
        <v>840</v>
      </c>
      <c r="J20" s="5">
        <v>840</v>
      </c>
      <c r="K20" s="5">
        <v>840</v>
      </c>
      <c r="L20" s="5">
        <v>870</v>
      </c>
      <c r="M20" s="5">
        <v>870</v>
      </c>
      <c r="N20" s="5">
        <v>870</v>
      </c>
    </row>
    <row r="21" spans="1:14" ht="18.75" x14ac:dyDescent="0.2">
      <c r="A21" s="6" t="s">
        <v>52</v>
      </c>
      <c r="B21" s="4" t="s">
        <v>88</v>
      </c>
      <c r="C21" s="4">
        <v>1211</v>
      </c>
      <c r="D21" s="5">
        <v>1143</v>
      </c>
      <c r="E21" s="5">
        <v>1000</v>
      </c>
      <c r="F21" s="5">
        <v>980</v>
      </c>
      <c r="G21" s="5">
        <v>980</v>
      </c>
      <c r="H21" s="5">
        <v>980</v>
      </c>
      <c r="I21" s="5">
        <v>965</v>
      </c>
      <c r="J21" s="5">
        <v>965</v>
      </c>
      <c r="K21" s="5">
        <v>965</v>
      </c>
      <c r="L21" s="5">
        <v>945</v>
      </c>
      <c r="M21" s="5">
        <v>945</v>
      </c>
      <c r="N21" s="5">
        <v>945</v>
      </c>
    </row>
    <row r="22" spans="1:14" ht="18.75" x14ac:dyDescent="0.2">
      <c r="A22" s="6" t="s">
        <v>126</v>
      </c>
      <c r="B22" s="4" t="s">
        <v>44</v>
      </c>
      <c r="C22" s="4">
        <v>-13.9</v>
      </c>
      <c r="D22" s="5">
        <v>-13.4</v>
      </c>
      <c r="E22" s="5">
        <v>-8.1999999999999993</v>
      </c>
      <c r="F22" s="5">
        <v>-6.7</v>
      </c>
      <c r="G22" s="5">
        <v>-6.7</v>
      </c>
      <c r="H22" s="5">
        <v>-6.7</v>
      </c>
      <c r="I22" s="5">
        <v>-5.2</v>
      </c>
      <c r="J22" s="5">
        <v>-5.2</v>
      </c>
      <c r="K22" s="5">
        <v>-5.2</v>
      </c>
      <c r="L22" s="5">
        <v>-4.7</v>
      </c>
      <c r="M22" s="5">
        <v>-4.7</v>
      </c>
      <c r="N22" s="5">
        <v>-4.7</v>
      </c>
    </row>
    <row r="23" spans="1:14" ht="18.75" x14ac:dyDescent="0.2">
      <c r="A23" s="6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8.75" x14ac:dyDescent="0.2">
      <c r="A24" s="3" t="s">
        <v>53</v>
      </c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56.25" x14ac:dyDescent="0.2">
      <c r="A25" s="6" t="s">
        <v>54</v>
      </c>
      <c r="B25" s="4" t="s">
        <v>55</v>
      </c>
      <c r="C25" s="4">
        <v>1615044</v>
      </c>
      <c r="D25" s="5">
        <v>1551924.1</v>
      </c>
      <c r="E25" s="5">
        <v>1722950</v>
      </c>
      <c r="F25" s="5">
        <v>1797050</v>
      </c>
      <c r="G25" s="5">
        <v>1819500</v>
      </c>
      <c r="H25" s="5">
        <v>1826400</v>
      </c>
      <c r="I25" s="5">
        <v>1894100</v>
      </c>
      <c r="J25" s="5">
        <v>1921400</v>
      </c>
      <c r="K25" s="5">
        <v>1940000</v>
      </c>
      <c r="L25" s="5">
        <v>1998300</v>
      </c>
      <c r="M25" s="5">
        <v>2048700</v>
      </c>
      <c r="N25" s="5">
        <v>2064200</v>
      </c>
    </row>
    <row r="26" spans="1:14" ht="18.75" x14ac:dyDescent="0.2">
      <c r="A26" s="6"/>
      <c r="B26" s="4" t="s">
        <v>56</v>
      </c>
      <c r="C26" s="4"/>
      <c r="D26" s="5">
        <v>96.1</v>
      </c>
      <c r="E26" s="5">
        <v>111</v>
      </c>
      <c r="F26" s="5">
        <v>104.3</v>
      </c>
      <c r="G26" s="5">
        <v>105.6</v>
      </c>
      <c r="H26" s="5">
        <v>106</v>
      </c>
      <c r="I26" s="5">
        <v>105.4</v>
      </c>
      <c r="J26" s="5">
        <v>105.6</v>
      </c>
      <c r="K26" s="5">
        <v>106.2</v>
      </c>
      <c r="L26" s="5">
        <v>105.5</v>
      </c>
      <c r="M26" s="5">
        <v>105.6</v>
      </c>
      <c r="N26" s="5">
        <v>106.4</v>
      </c>
    </row>
    <row r="27" spans="1:14" ht="18.75" x14ac:dyDescent="0.2">
      <c r="A27" s="6" t="s">
        <v>1</v>
      </c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56.25" x14ac:dyDescent="0.2">
      <c r="A28" s="6" t="s">
        <v>148</v>
      </c>
      <c r="B28" s="4" t="s">
        <v>55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9.5" customHeight="1" x14ac:dyDescent="0.2">
      <c r="A29" s="6"/>
      <c r="B29" s="4" t="s">
        <v>56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56.25" x14ac:dyDescent="0.2">
      <c r="A30" s="6" t="s">
        <v>149</v>
      </c>
      <c r="B30" s="4" t="s">
        <v>55</v>
      </c>
      <c r="C30" s="4">
        <v>1151264</v>
      </c>
      <c r="D30" s="5">
        <v>1199210.8999999999</v>
      </c>
      <c r="E30" s="5">
        <v>1450000</v>
      </c>
      <c r="F30" s="5">
        <f>E30*F31/100</f>
        <v>1595000</v>
      </c>
      <c r="G30" s="5">
        <f>E30*G31/100</f>
        <v>1597900</v>
      </c>
      <c r="H30" s="5">
        <f>E30*H31/100</f>
        <v>1602250</v>
      </c>
      <c r="I30" s="5">
        <f>F30*I31/100</f>
        <v>1762475</v>
      </c>
      <c r="J30" s="5">
        <v>1770500</v>
      </c>
      <c r="K30" s="5">
        <v>1778500</v>
      </c>
      <c r="L30" s="5">
        <v>1956400</v>
      </c>
      <c r="M30" s="5">
        <v>1983100</v>
      </c>
      <c r="N30" s="5">
        <v>1992000</v>
      </c>
    </row>
    <row r="31" spans="1:14" ht="18.75" x14ac:dyDescent="0.2">
      <c r="A31" s="6"/>
      <c r="B31" s="4" t="s">
        <v>37</v>
      </c>
      <c r="C31" s="4">
        <v>70.2</v>
      </c>
      <c r="D31" s="5">
        <v>104.2</v>
      </c>
      <c r="E31" s="5">
        <v>121</v>
      </c>
      <c r="F31" s="5">
        <v>110</v>
      </c>
      <c r="G31" s="5">
        <v>110.2</v>
      </c>
      <c r="H31" s="5">
        <v>110.5</v>
      </c>
      <c r="I31" s="5">
        <v>110.5</v>
      </c>
      <c r="J31" s="5">
        <v>110.8</v>
      </c>
      <c r="K31" s="5">
        <v>111</v>
      </c>
      <c r="L31" s="5">
        <v>111</v>
      </c>
      <c r="M31" s="5">
        <v>111.5</v>
      </c>
      <c r="N31" s="5">
        <v>112</v>
      </c>
    </row>
    <row r="32" spans="1:14" ht="75" x14ac:dyDescent="0.2">
      <c r="A32" s="6" t="s">
        <v>150</v>
      </c>
      <c r="B32" s="4" t="s">
        <v>55</v>
      </c>
      <c r="C32" s="4"/>
      <c r="D32" s="5">
        <v>12365.2</v>
      </c>
      <c r="E32" s="5">
        <v>12750</v>
      </c>
      <c r="F32" s="5">
        <v>13070</v>
      </c>
      <c r="G32" s="5">
        <v>13135</v>
      </c>
      <c r="H32" s="5">
        <v>13173</v>
      </c>
      <c r="I32" s="5">
        <v>13530</v>
      </c>
      <c r="J32" s="5">
        <v>13650</v>
      </c>
      <c r="K32" s="5">
        <v>13680</v>
      </c>
      <c r="L32" s="5">
        <v>14280</v>
      </c>
      <c r="M32" s="5">
        <v>14420</v>
      </c>
      <c r="N32" s="5">
        <v>14490</v>
      </c>
    </row>
    <row r="33" spans="1:14" ht="18.75" x14ac:dyDescent="0.2">
      <c r="A33" s="6"/>
      <c r="B33" s="4" t="s">
        <v>37</v>
      </c>
      <c r="C33" s="4"/>
      <c r="D33" s="5">
        <v>101.6</v>
      </c>
      <c r="E33" s="5">
        <v>103</v>
      </c>
      <c r="F33" s="5">
        <v>102.5</v>
      </c>
      <c r="G33" s="5">
        <v>103</v>
      </c>
      <c r="H33" s="5">
        <v>103.3</v>
      </c>
      <c r="I33" s="5">
        <v>103.5</v>
      </c>
      <c r="J33" s="5">
        <v>103.8</v>
      </c>
      <c r="K33" s="5">
        <v>103.8</v>
      </c>
      <c r="L33" s="5">
        <v>105.5</v>
      </c>
      <c r="M33" s="5">
        <v>105.6</v>
      </c>
      <c r="N33" s="5">
        <v>105.9</v>
      </c>
    </row>
    <row r="34" spans="1:14" ht="75" x14ac:dyDescent="0.2">
      <c r="A34" s="6" t="s">
        <v>151</v>
      </c>
      <c r="B34" s="4" t="s">
        <v>55</v>
      </c>
      <c r="C34" s="4"/>
      <c r="D34" s="5">
        <v>37216.800000000003</v>
      </c>
      <c r="E34" s="5">
        <v>41832</v>
      </c>
      <c r="F34" s="5">
        <v>45180</v>
      </c>
      <c r="G34" s="5">
        <v>45270</v>
      </c>
      <c r="H34" s="5">
        <v>45550</v>
      </c>
      <c r="I34" s="5">
        <v>49020</v>
      </c>
      <c r="J34" s="5">
        <v>49300</v>
      </c>
      <c r="K34" s="5">
        <v>49700</v>
      </c>
      <c r="L34" s="5">
        <v>53350</v>
      </c>
      <c r="M34" s="5">
        <v>53740</v>
      </c>
      <c r="N34" s="5">
        <v>54670</v>
      </c>
    </row>
    <row r="35" spans="1:14" ht="18.75" x14ac:dyDescent="0.2">
      <c r="A35" s="6"/>
      <c r="B35" s="4"/>
      <c r="C35" s="4"/>
      <c r="D35" s="5"/>
      <c r="E35" s="5"/>
      <c r="F35" s="35"/>
      <c r="G35" s="36"/>
      <c r="H35" s="37"/>
      <c r="I35" s="35"/>
      <c r="J35" s="36"/>
      <c r="K35" s="37"/>
      <c r="L35" s="35"/>
      <c r="M35" s="36"/>
      <c r="N35" s="37"/>
    </row>
    <row r="36" spans="1:14" ht="18.75" x14ac:dyDescent="0.2">
      <c r="A36" s="3" t="s">
        <v>69</v>
      </c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37.5" x14ac:dyDescent="0.2">
      <c r="A37" s="7" t="s">
        <v>62</v>
      </c>
      <c r="B37" s="8" t="s">
        <v>55</v>
      </c>
      <c r="C37" s="8">
        <v>2857300</v>
      </c>
      <c r="D37" s="5">
        <v>2777000</v>
      </c>
      <c r="E37" s="5">
        <v>2930000</v>
      </c>
      <c r="F37" s="5">
        <v>3130000</v>
      </c>
      <c r="G37" s="5">
        <v>3143000</v>
      </c>
      <c r="H37" s="5">
        <v>3145000</v>
      </c>
      <c r="I37" s="5">
        <v>3304000</v>
      </c>
      <c r="J37" s="5">
        <v>3327000</v>
      </c>
      <c r="K37" s="5">
        <v>3332000</v>
      </c>
      <c r="L37" s="5">
        <v>3516000</v>
      </c>
      <c r="M37" s="5">
        <v>3559000</v>
      </c>
      <c r="N37" s="5">
        <v>3628000</v>
      </c>
    </row>
    <row r="38" spans="1:14" ht="37.5" x14ac:dyDescent="0.2">
      <c r="A38" s="6"/>
      <c r="B38" s="4" t="s">
        <v>57</v>
      </c>
      <c r="C38" s="4">
        <v>102.8</v>
      </c>
      <c r="D38" s="5">
        <v>94.6</v>
      </c>
      <c r="E38" s="5">
        <v>101.6</v>
      </c>
      <c r="F38" s="5">
        <v>101.7</v>
      </c>
      <c r="G38" s="5">
        <v>101.9</v>
      </c>
      <c r="H38" s="5">
        <v>102</v>
      </c>
      <c r="I38" s="5">
        <v>102.1</v>
      </c>
      <c r="J38" s="5">
        <v>102.3</v>
      </c>
      <c r="K38" s="5">
        <v>102.4</v>
      </c>
      <c r="L38" s="5">
        <v>102.9</v>
      </c>
      <c r="M38" s="5">
        <v>103.4</v>
      </c>
      <c r="N38" s="5">
        <v>105</v>
      </c>
    </row>
    <row r="39" spans="1:14" ht="18.75" x14ac:dyDescent="0.2">
      <c r="A39" s="6" t="s">
        <v>1</v>
      </c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37.5" x14ac:dyDescent="0.2">
      <c r="A40" s="6" t="s">
        <v>60</v>
      </c>
      <c r="B40" s="4" t="s">
        <v>58</v>
      </c>
      <c r="C40" s="4">
        <v>1509600</v>
      </c>
      <c r="D40" s="5">
        <v>1399300</v>
      </c>
      <c r="E40" s="5">
        <v>1486000</v>
      </c>
      <c r="F40" s="5">
        <v>1597000</v>
      </c>
      <c r="G40" s="5">
        <v>1604000</v>
      </c>
      <c r="H40" s="5">
        <v>1605000</v>
      </c>
      <c r="I40" s="5">
        <v>1695000</v>
      </c>
      <c r="J40" s="5">
        <v>1708000</v>
      </c>
      <c r="K40" s="5">
        <v>18710000</v>
      </c>
      <c r="L40" s="5">
        <v>1820000</v>
      </c>
      <c r="M40" s="5">
        <v>1847000</v>
      </c>
      <c r="N40" s="5">
        <v>1865000</v>
      </c>
    </row>
    <row r="41" spans="1:14" ht="37.5" x14ac:dyDescent="0.2">
      <c r="A41" s="6" t="s">
        <v>59</v>
      </c>
      <c r="B41" s="4" t="s">
        <v>57</v>
      </c>
      <c r="C41" s="4">
        <v>105.3</v>
      </c>
      <c r="D41" s="5">
        <v>94.4</v>
      </c>
      <c r="E41" s="5">
        <v>102.4</v>
      </c>
      <c r="F41" s="5">
        <v>102.4</v>
      </c>
      <c r="G41" s="5">
        <v>102.5</v>
      </c>
      <c r="H41" s="5">
        <v>102.6</v>
      </c>
      <c r="I41" s="5">
        <v>102.7</v>
      </c>
      <c r="J41" s="5">
        <v>102.9</v>
      </c>
      <c r="K41" s="5">
        <v>103</v>
      </c>
      <c r="L41" s="5">
        <v>103.8</v>
      </c>
      <c r="M41" s="5">
        <v>104.6</v>
      </c>
      <c r="N41" s="5">
        <v>105.2</v>
      </c>
    </row>
    <row r="42" spans="1:14" ht="37.5" x14ac:dyDescent="0.2">
      <c r="A42" s="24" t="s">
        <v>61</v>
      </c>
      <c r="B42" s="4" t="s">
        <v>58</v>
      </c>
      <c r="C42" s="4">
        <v>461000</v>
      </c>
      <c r="D42" s="5">
        <v>420100</v>
      </c>
      <c r="E42" s="5">
        <v>440000</v>
      </c>
      <c r="F42" s="5">
        <v>467000</v>
      </c>
      <c r="G42" s="5">
        <v>469000</v>
      </c>
      <c r="H42" s="5">
        <v>470000</v>
      </c>
      <c r="I42" s="5">
        <v>490000</v>
      </c>
      <c r="J42" s="5">
        <v>493000</v>
      </c>
      <c r="K42" s="5">
        <v>494000</v>
      </c>
      <c r="L42" s="5">
        <v>517000</v>
      </c>
      <c r="M42" s="5">
        <v>525000</v>
      </c>
      <c r="N42" s="5">
        <v>538000</v>
      </c>
    </row>
    <row r="43" spans="1:14" ht="37.5" x14ac:dyDescent="0.2">
      <c r="A43" s="6" t="s">
        <v>63</v>
      </c>
      <c r="B43" s="4" t="s">
        <v>57</v>
      </c>
      <c r="C43" s="4">
        <v>97.2</v>
      </c>
      <c r="D43" s="5">
        <v>94.3</v>
      </c>
      <c r="E43" s="5">
        <v>101.1</v>
      </c>
      <c r="F43" s="5">
        <v>101.2</v>
      </c>
      <c r="G43" s="5">
        <v>101.3</v>
      </c>
      <c r="H43" s="5">
        <v>101.5</v>
      </c>
      <c r="I43" s="5">
        <v>101.5</v>
      </c>
      <c r="J43" s="5">
        <v>101.6</v>
      </c>
      <c r="K43" s="5">
        <v>101.7</v>
      </c>
      <c r="L43" s="5">
        <v>102</v>
      </c>
      <c r="M43" s="5">
        <v>103</v>
      </c>
      <c r="N43" s="5">
        <v>105</v>
      </c>
    </row>
    <row r="44" spans="1:14" ht="37.5" x14ac:dyDescent="0.2">
      <c r="A44" s="6" t="s">
        <v>64</v>
      </c>
      <c r="B44" s="4" t="s">
        <v>55</v>
      </c>
      <c r="C44" s="4">
        <v>886700</v>
      </c>
      <c r="D44" s="5">
        <v>957600</v>
      </c>
      <c r="E44" s="5">
        <v>1004000</v>
      </c>
      <c r="F44" s="5">
        <v>1066000</v>
      </c>
      <c r="G44" s="5">
        <v>1070000</v>
      </c>
      <c r="H44" s="5">
        <v>1070000</v>
      </c>
      <c r="I44" s="5">
        <v>1119000</v>
      </c>
      <c r="J44" s="5">
        <v>1126000</v>
      </c>
      <c r="K44" s="5">
        <v>1128000</v>
      </c>
      <c r="L44" s="5">
        <v>1179000</v>
      </c>
      <c r="M44" s="5">
        <v>1187000</v>
      </c>
      <c r="N44" s="5">
        <v>1225000</v>
      </c>
    </row>
    <row r="45" spans="1:14" ht="37.5" x14ac:dyDescent="0.2">
      <c r="A45" s="6" t="s">
        <v>65</v>
      </c>
      <c r="B45" s="4" t="s">
        <v>57</v>
      </c>
      <c r="C45" s="4">
        <v>102.1</v>
      </c>
      <c r="D45" s="5">
        <v>95.2</v>
      </c>
      <c r="E45" s="5">
        <v>101.1</v>
      </c>
      <c r="F45" s="5">
        <v>101.1</v>
      </c>
      <c r="G45" s="5">
        <v>101.2</v>
      </c>
      <c r="H45" s="5">
        <v>101.3</v>
      </c>
      <c r="I45" s="5">
        <v>101.5</v>
      </c>
      <c r="J45" s="5">
        <v>101.7</v>
      </c>
      <c r="K45" s="5">
        <v>101.8</v>
      </c>
      <c r="L45" s="5">
        <v>101.9</v>
      </c>
      <c r="M45" s="5">
        <v>102</v>
      </c>
      <c r="N45" s="5">
        <v>104.7</v>
      </c>
    </row>
    <row r="46" spans="1:14" ht="37.5" x14ac:dyDescent="0.2">
      <c r="A46" s="6" t="s">
        <v>66</v>
      </c>
      <c r="B46" s="4" t="s">
        <v>55</v>
      </c>
      <c r="C46" s="4">
        <v>2055600</v>
      </c>
      <c r="D46" s="5">
        <v>1933700</v>
      </c>
      <c r="E46" s="5">
        <v>1986000</v>
      </c>
      <c r="F46" s="5">
        <v>2102000</v>
      </c>
      <c r="G46" s="5">
        <v>2140000</v>
      </c>
      <c r="H46" s="5">
        <v>2141000</v>
      </c>
      <c r="I46" s="5">
        <v>2235000</v>
      </c>
      <c r="J46" s="5">
        <v>2258000</v>
      </c>
      <c r="K46" s="5">
        <v>2262000</v>
      </c>
      <c r="L46" s="5">
        <v>2396000</v>
      </c>
      <c r="M46" s="5">
        <v>2435000</v>
      </c>
      <c r="N46" s="5">
        <v>2500000</v>
      </c>
    </row>
    <row r="47" spans="1:14" ht="37.5" x14ac:dyDescent="0.2">
      <c r="A47" s="6" t="s">
        <v>67</v>
      </c>
      <c r="B47" s="4" t="s">
        <v>57</v>
      </c>
      <c r="C47" s="4">
        <v>109.2</v>
      </c>
      <c r="D47" s="5">
        <v>95.7</v>
      </c>
      <c r="E47" s="5">
        <v>101.2</v>
      </c>
      <c r="F47" s="5">
        <v>101.3</v>
      </c>
      <c r="G47" s="5">
        <v>101.3</v>
      </c>
      <c r="H47" s="5">
        <v>101.7</v>
      </c>
      <c r="I47" s="5">
        <v>102.8</v>
      </c>
      <c r="J47" s="5">
        <v>102.4</v>
      </c>
      <c r="K47" s="5">
        <v>102.4</v>
      </c>
      <c r="L47" s="5">
        <v>104.2</v>
      </c>
      <c r="M47" s="5">
        <v>104.7</v>
      </c>
      <c r="N47" s="5">
        <v>106.8</v>
      </c>
    </row>
    <row r="48" spans="1:14" ht="37.5" x14ac:dyDescent="0.2">
      <c r="A48" s="6" t="s">
        <v>68</v>
      </c>
      <c r="B48" s="4" t="s">
        <v>55</v>
      </c>
      <c r="C48" s="4">
        <v>801700</v>
      </c>
      <c r="D48" s="5">
        <v>843300</v>
      </c>
      <c r="E48" s="5">
        <v>944000</v>
      </c>
      <c r="F48" s="5">
        <v>1028000</v>
      </c>
      <c r="G48" s="5">
        <v>1003000</v>
      </c>
      <c r="H48" s="5">
        <v>1003000</v>
      </c>
      <c r="I48" s="5">
        <v>1069000</v>
      </c>
      <c r="J48" s="5">
        <v>1069000</v>
      </c>
      <c r="K48" s="5">
        <v>1070000</v>
      </c>
      <c r="L48" s="5">
        <v>1120000</v>
      </c>
      <c r="M48" s="5">
        <v>1124000</v>
      </c>
      <c r="N48" s="5">
        <v>1128000</v>
      </c>
    </row>
    <row r="49" spans="1:14" ht="37.5" x14ac:dyDescent="0.2">
      <c r="A49" s="6" t="s">
        <v>0</v>
      </c>
      <c r="B49" s="4" t="s">
        <v>57</v>
      </c>
      <c r="C49" s="4">
        <v>89.1</v>
      </c>
      <c r="D49" s="5">
        <v>91.8</v>
      </c>
      <c r="E49" s="5">
        <v>92.3</v>
      </c>
      <c r="F49" s="5">
        <v>103.1</v>
      </c>
      <c r="G49" s="5">
        <v>102.3</v>
      </c>
      <c r="H49" s="5">
        <v>102</v>
      </c>
      <c r="I49" s="5">
        <v>100.5</v>
      </c>
      <c r="J49" s="5">
        <v>102.3</v>
      </c>
      <c r="K49" s="5">
        <v>102.6</v>
      </c>
      <c r="L49" s="5">
        <v>100.6</v>
      </c>
      <c r="M49" s="5">
        <v>101.3</v>
      </c>
      <c r="N49" s="5">
        <v>101.3</v>
      </c>
    </row>
    <row r="50" spans="1:14" ht="37.5" x14ac:dyDescent="0.2">
      <c r="A50" s="3" t="s">
        <v>70</v>
      </c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8.75" x14ac:dyDescent="0.2">
      <c r="A51" s="6" t="s">
        <v>2</v>
      </c>
      <c r="B51" s="4" t="s">
        <v>158</v>
      </c>
      <c r="C51" s="4">
        <v>45251</v>
      </c>
      <c r="D51" s="5">
        <v>69249</v>
      </c>
      <c r="E51" s="5">
        <v>80034</v>
      </c>
      <c r="F51" s="5">
        <v>80040</v>
      </c>
      <c r="G51" s="5">
        <v>80040</v>
      </c>
      <c r="H51" s="5">
        <v>80040</v>
      </c>
      <c r="I51" s="5">
        <v>80060</v>
      </c>
      <c r="J51" s="5">
        <v>80060</v>
      </c>
      <c r="K51" s="5">
        <v>80060</v>
      </c>
      <c r="L51" s="5">
        <v>80100</v>
      </c>
      <c r="M51" s="5">
        <v>80100</v>
      </c>
      <c r="N51" s="5">
        <v>80100</v>
      </c>
    </row>
    <row r="52" spans="1:14" ht="18.75" x14ac:dyDescent="0.2">
      <c r="A52" s="6" t="s">
        <v>3</v>
      </c>
      <c r="B52" s="4" t="s">
        <v>159</v>
      </c>
      <c r="C52" s="4">
        <v>135907</v>
      </c>
      <c r="D52" s="5">
        <v>124048</v>
      </c>
      <c r="E52" s="5">
        <v>124050</v>
      </c>
      <c r="F52" s="5">
        <v>124050</v>
      </c>
      <c r="G52" s="5">
        <v>124050</v>
      </c>
      <c r="H52" s="5">
        <v>124050</v>
      </c>
      <c r="I52" s="5">
        <v>124150</v>
      </c>
      <c r="J52" s="5">
        <v>124150</v>
      </c>
      <c r="K52" s="5">
        <v>124150</v>
      </c>
      <c r="L52" s="5">
        <v>124300</v>
      </c>
      <c r="M52" s="5">
        <v>124300</v>
      </c>
      <c r="N52" s="5">
        <v>124300</v>
      </c>
    </row>
    <row r="53" spans="1:14" ht="18.75" x14ac:dyDescent="0.2">
      <c r="A53" s="6" t="s">
        <v>4</v>
      </c>
      <c r="B53" s="4" t="s">
        <v>158</v>
      </c>
      <c r="C53" s="4">
        <v>6555</v>
      </c>
      <c r="D53" s="5">
        <v>5526</v>
      </c>
      <c r="E53" s="5">
        <v>5526</v>
      </c>
      <c r="F53" s="5">
        <v>5528</v>
      </c>
      <c r="G53" s="5">
        <v>5528</v>
      </c>
      <c r="H53" s="5">
        <v>5528</v>
      </c>
      <c r="I53" s="5">
        <v>5530</v>
      </c>
      <c r="J53" s="5">
        <v>5530</v>
      </c>
      <c r="K53" s="5">
        <v>5530</v>
      </c>
      <c r="L53" s="5">
        <v>5535</v>
      </c>
      <c r="M53" s="5">
        <v>5535</v>
      </c>
      <c r="N53" s="5">
        <v>5535</v>
      </c>
    </row>
    <row r="54" spans="1:14" ht="18.75" x14ac:dyDescent="0.2">
      <c r="A54" s="6" t="s">
        <v>5</v>
      </c>
      <c r="B54" s="4" t="s">
        <v>158</v>
      </c>
      <c r="C54" s="4">
        <v>2809</v>
      </c>
      <c r="D54" s="5">
        <v>2319</v>
      </c>
      <c r="E54" s="5">
        <v>2319</v>
      </c>
      <c r="F54" s="5">
        <v>2319</v>
      </c>
      <c r="G54" s="5">
        <v>2320</v>
      </c>
      <c r="H54" s="5">
        <v>2321</v>
      </c>
      <c r="I54" s="5">
        <v>2322</v>
      </c>
      <c r="J54" s="5">
        <v>2324</v>
      </c>
      <c r="K54" s="5">
        <v>2325</v>
      </c>
      <c r="L54" s="5">
        <v>2330</v>
      </c>
      <c r="M54" s="5">
        <v>2335</v>
      </c>
      <c r="N54" s="5">
        <v>2340</v>
      </c>
    </row>
    <row r="55" spans="1:14" ht="18.75" x14ac:dyDescent="0.2">
      <c r="A55" s="6" t="s">
        <v>6</v>
      </c>
      <c r="B55" s="4" t="s">
        <v>158</v>
      </c>
      <c r="C55" s="4">
        <v>14272</v>
      </c>
      <c r="D55" s="5">
        <v>12873</v>
      </c>
      <c r="E55" s="5">
        <v>12873</v>
      </c>
      <c r="F55" s="5">
        <v>12873</v>
      </c>
      <c r="G55" s="5">
        <v>12874</v>
      </c>
      <c r="H55" s="5">
        <v>12874</v>
      </c>
      <c r="I55" s="5">
        <v>12875</v>
      </c>
      <c r="J55" s="5">
        <v>12876</v>
      </c>
      <c r="K55" s="5">
        <v>12877</v>
      </c>
      <c r="L55" s="5">
        <v>12880</v>
      </c>
      <c r="M55" s="5">
        <v>12883</v>
      </c>
      <c r="N55" s="5">
        <v>12885</v>
      </c>
    </row>
    <row r="56" spans="1:14" ht="18.75" x14ac:dyDescent="0.2">
      <c r="A56" s="6" t="s">
        <v>7</v>
      </c>
      <c r="B56" s="4" t="s">
        <v>160</v>
      </c>
      <c r="C56" s="4">
        <v>7687</v>
      </c>
      <c r="D56" s="5">
        <v>7658</v>
      </c>
      <c r="E56" s="5">
        <v>7640</v>
      </c>
      <c r="F56" s="5">
        <v>7360</v>
      </c>
      <c r="G56" s="5">
        <v>7360</v>
      </c>
      <c r="H56" s="5">
        <v>7360</v>
      </c>
      <c r="I56" s="5">
        <v>7200</v>
      </c>
      <c r="J56" s="5">
        <v>7200</v>
      </c>
      <c r="K56" s="5">
        <v>7200</v>
      </c>
      <c r="L56" s="5">
        <v>7000</v>
      </c>
      <c r="M56" s="5">
        <v>7000</v>
      </c>
      <c r="N56" s="5">
        <v>7000</v>
      </c>
    </row>
    <row r="57" spans="1:14" ht="18.75" x14ac:dyDescent="0.2">
      <c r="A57" s="3" t="s">
        <v>75</v>
      </c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37.5" x14ac:dyDescent="0.2">
      <c r="A58" s="6" t="s">
        <v>73</v>
      </c>
      <c r="B58" s="4" t="s">
        <v>71</v>
      </c>
      <c r="C58" s="4">
        <v>399.2</v>
      </c>
      <c r="D58" s="5">
        <v>399.2</v>
      </c>
      <c r="E58" s="5">
        <v>399.2</v>
      </c>
      <c r="F58" s="5">
        <v>399.2</v>
      </c>
      <c r="G58" s="5">
        <v>399.2</v>
      </c>
      <c r="H58" s="5">
        <v>399.2</v>
      </c>
      <c r="I58" s="5">
        <v>399.2</v>
      </c>
      <c r="J58" s="5">
        <v>399.2</v>
      </c>
      <c r="K58" s="5">
        <v>399.2</v>
      </c>
      <c r="L58" s="5">
        <v>399.2</v>
      </c>
      <c r="M58" s="5">
        <v>399.2</v>
      </c>
      <c r="N58" s="5">
        <v>399.2</v>
      </c>
    </row>
    <row r="59" spans="1:14" ht="37.5" x14ac:dyDescent="0.2">
      <c r="A59" s="6" t="s">
        <v>72</v>
      </c>
      <c r="B59" s="4" t="s">
        <v>71</v>
      </c>
      <c r="C59" s="4">
        <v>235.7</v>
      </c>
      <c r="D59" s="5">
        <v>237.2</v>
      </c>
      <c r="E59" s="5">
        <v>239</v>
      </c>
      <c r="F59" s="5">
        <v>240</v>
      </c>
      <c r="G59" s="5">
        <v>240</v>
      </c>
      <c r="H59" s="5">
        <v>240</v>
      </c>
      <c r="I59" s="5">
        <v>241</v>
      </c>
      <c r="J59" s="5">
        <v>241</v>
      </c>
      <c r="K59" s="5">
        <v>241</v>
      </c>
      <c r="L59" s="5">
        <v>242</v>
      </c>
      <c r="M59" s="5">
        <v>242</v>
      </c>
      <c r="N59" s="5">
        <v>242</v>
      </c>
    </row>
    <row r="60" spans="1:14" ht="18.75" x14ac:dyDescent="0.2">
      <c r="A60" s="3" t="s">
        <v>20</v>
      </c>
      <c r="B60" s="4"/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37.5" x14ac:dyDescent="0.2">
      <c r="A61" s="6" t="s">
        <v>127</v>
      </c>
      <c r="B61" s="4" t="s">
        <v>55</v>
      </c>
      <c r="C61" s="4">
        <v>252897</v>
      </c>
      <c r="D61" s="5">
        <v>329191</v>
      </c>
      <c r="E61" s="5">
        <v>220000</v>
      </c>
      <c r="F61" s="5">
        <v>222700</v>
      </c>
      <c r="G61" s="5">
        <v>223800</v>
      </c>
      <c r="H61" s="5">
        <v>226400</v>
      </c>
      <c r="I61" s="5">
        <v>236700</v>
      </c>
      <c r="J61" s="5">
        <v>240700</v>
      </c>
      <c r="K61" s="5">
        <v>244400</v>
      </c>
      <c r="L61" s="5">
        <v>253600</v>
      </c>
      <c r="M61" s="5">
        <v>262200</v>
      </c>
      <c r="N61" s="5">
        <v>268700</v>
      </c>
    </row>
    <row r="62" spans="1:14" ht="37.5" x14ac:dyDescent="0.2">
      <c r="A62" s="6" t="s">
        <v>21</v>
      </c>
      <c r="B62" s="4" t="s">
        <v>11</v>
      </c>
      <c r="C62" s="4">
        <v>111.2</v>
      </c>
      <c r="D62" s="5">
        <v>122.1</v>
      </c>
      <c r="E62" s="5">
        <v>60.6</v>
      </c>
      <c r="F62" s="5">
        <v>101</v>
      </c>
      <c r="G62" s="5">
        <v>102</v>
      </c>
      <c r="H62" s="5">
        <v>102.5</v>
      </c>
      <c r="I62" s="5">
        <v>102</v>
      </c>
      <c r="J62" s="5">
        <v>103</v>
      </c>
      <c r="K62" s="5">
        <v>103.5</v>
      </c>
      <c r="L62" s="5">
        <v>103</v>
      </c>
      <c r="M62" s="5">
        <v>104.8</v>
      </c>
      <c r="N62" s="5">
        <v>105</v>
      </c>
    </row>
    <row r="63" spans="1:14" ht="37.5" x14ac:dyDescent="0.2">
      <c r="A63" s="6" t="s">
        <v>141</v>
      </c>
      <c r="B63" s="30"/>
      <c r="C63" s="30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4" ht="37.5" x14ac:dyDescent="0.2">
      <c r="A64" s="7" t="s">
        <v>76</v>
      </c>
      <c r="B64" s="4" t="s">
        <v>77</v>
      </c>
      <c r="C64" s="4">
        <v>208687</v>
      </c>
      <c r="D64" s="5">
        <v>311466</v>
      </c>
      <c r="E64" s="5">
        <v>160000</v>
      </c>
      <c r="F64" s="5">
        <v>189700</v>
      </c>
      <c r="G64" s="5">
        <v>190800</v>
      </c>
      <c r="H64" s="5">
        <v>193400</v>
      </c>
      <c r="I64" s="5">
        <v>202200</v>
      </c>
      <c r="J64" s="5">
        <v>206200</v>
      </c>
      <c r="K64" s="5">
        <v>209900</v>
      </c>
      <c r="L64" s="5">
        <v>217600</v>
      </c>
      <c r="M64" s="5">
        <v>226200</v>
      </c>
      <c r="N64" s="5">
        <v>232700</v>
      </c>
    </row>
    <row r="65" spans="1:14" ht="37.5" x14ac:dyDescent="0.2">
      <c r="A65" s="7"/>
      <c r="B65" s="4" t="s">
        <v>57</v>
      </c>
      <c r="C65" s="4" t="s">
        <v>154</v>
      </c>
      <c r="D65" s="5">
        <v>140</v>
      </c>
      <c r="E65" s="5">
        <v>48.8</v>
      </c>
      <c r="F65" s="5">
        <v>180.7</v>
      </c>
      <c r="G65" s="5">
        <v>182.6</v>
      </c>
      <c r="H65" s="5">
        <v>183.8</v>
      </c>
      <c r="I65" s="5">
        <v>102.3</v>
      </c>
      <c r="J65" s="5">
        <v>103.5</v>
      </c>
      <c r="K65" s="5">
        <v>104.1</v>
      </c>
      <c r="L65" s="5">
        <v>103.5</v>
      </c>
      <c r="M65" s="5">
        <v>105.4</v>
      </c>
      <c r="N65" s="5">
        <v>105.9</v>
      </c>
    </row>
    <row r="66" spans="1:14" ht="37.5" x14ac:dyDescent="0.2">
      <c r="A66" s="7" t="s">
        <v>22</v>
      </c>
      <c r="B66" s="4" t="s">
        <v>77</v>
      </c>
      <c r="C66" s="4">
        <v>44210</v>
      </c>
      <c r="D66" s="29">
        <v>17725</v>
      </c>
      <c r="E66" s="5">
        <v>60000</v>
      </c>
      <c r="F66" s="5">
        <v>33000</v>
      </c>
      <c r="G66" s="5">
        <v>33000</v>
      </c>
      <c r="H66" s="5">
        <v>33000</v>
      </c>
      <c r="I66" s="5">
        <v>34500</v>
      </c>
      <c r="J66" s="5">
        <v>34500</v>
      </c>
      <c r="K66" s="5">
        <v>34500</v>
      </c>
      <c r="L66" s="5">
        <v>36000</v>
      </c>
      <c r="M66" s="5">
        <v>36000</v>
      </c>
      <c r="N66" s="5">
        <v>36000</v>
      </c>
    </row>
    <row r="67" spans="1:14" ht="37.5" x14ac:dyDescent="0.2">
      <c r="A67" s="7"/>
      <c r="B67" s="4" t="s">
        <v>57</v>
      </c>
      <c r="C67" s="4">
        <v>43.3</v>
      </c>
      <c r="D67" s="5" t="e">
        <f>D66/(C66*D63/100)*100</f>
        <v>#DIV/0!</v>
      </c>
      <c r="E67" s="5" t="s">
        <v>155</v>
      </c>
      <c r="F67" s="5">
        <v>62.9</v>
      </c>
      <c r="G67" s="5">
        <v>63.2</v>
      </c>
      <c r="H67" s="5">
        <v>62.7</v>
      </c>
      <c r="I67" s="5">
        <v>100.3</v>
      </c>
      <c r="J67" s="5">
        <v>100.2</v>
      </c>
      <c r="K67" s="5">
        <v>100.2</v>
      </c>
      <c r="L67" s="5">
        <v>100.3</v>
      </c>
      <c r="M67" s="5">
        <v>100.2</v>
      </c>
      <c r="N67" s="5">
        <v>100</v>
      </c>
    </row>
    <row r="68" spans="1:14" ht="18.75" x14ac:dyDescent="0.2">
      <c r="A68" s="7" t="s">
        <v>78</v>
      </c>
      <c r="B68" s="4"/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37.5" x14ac:dyDescent="0.2">
      <c r="A69" s="6" t="s">
        <v>79</v>
      </c>
      <c r="B69" s="4" t="s">
        <v>77</v>
      </c>
      <c r="C69" s="4">
        <v>14500</v>
      </c>
      <c r="D69" s="5">
        <v>0</v>
      </c>
      <c r="E69" s="5">
        <v>0</v>
      </c>
      <c r="F69" s="5">
        <v>20000</v>
      </c>
      <c r="G69" s="5">
        <v>20000</v>
      </c>
      <c r="H69" s="5">
        <v>20000</v>
      </c>
      <c r="I69" s="5">
        <v>20000</v>
      </c>
      <c r="J69" s="5">
        <v>20000</v>
      </c>
      <c r="K69" s="5">
        <v>20000</v>
      </c>
      <c r="L69" s="5">
        <v>20000</v>
      </c>
      <c r="M69" s="5">
        <v>20000</v>
      </c>
      <c r="N69" s="5">
        <v>20000</v>
      </c>
    </row>
    <row r="70" spans="1:14" ht="37.5" x14ac:dyDescent="0.2">
      <c r="A70" s="6"/>
      <c r="B70" s="4" t="s">
        <v>57</v>
      </c>
      <c r="C70" s="4">
        <v>46</v>
      </c>
      <c r="D70" s="5">
        <v>0</v>
      </c>
      <c r="E70" s="5">
        <v>0</v>
      </c>
      <c r="F70" s="5">
        <v>38.1</v>
      </c>
      <c r="G70" s="5">
        <v>38.299999999999997</v>
      </c>
      <c r="H70" s="5">
        <v>38</v>
      </c>
      <c r="I70" s="5">
        <v>96</v>
      </c>
      <c r="J70" s="5">
        <v>95.8</v>
      </c>
      <c r="K70" s="5">
        <v>95.9</v>
      </c>
      <c r="L70" s="5">
        <v>96.2</v>
      </c>
      <c r="M70" s="5">
        <v>96.1</v>
      </c>
      <c r="N70" s="5">
        <v>95.5</v>
      </c>
    </row>
    <row r="71" spans="1:14" ht="37.5" x14ac:dyDescent="0.2">
      <c r="A71" s="6" t="s">
        <v>80</v>
      </c>
      <c r="B71" s="4" t="s">
        <v>77</v>
      </c>
      <c r="C71" s="4">
        <v>24601</v>
      </c>
      <c r="D71" s="5">
        <v>10675</v>
      </c>
      <c r="E71" s="5">
        <v>60000</v>
      </c>
      <c r="F71" s="5">
        <v>13000</v>
      </c>
      <c r="G71" s="5">
        <v>13000</v>
      </c>
      <c r="H71" s="5">
        <v>13000</v>
      </c>
      <c r="I71" s="5">
        <v>14500</v>
      </c>
      <c r="J71" s="5">
        <v>14500</v>
      </c>
      <c r="K71" s="5">
        <v>14500</v>
      </c>
      <c r="L71" s="5">
        <v>16000</v>
      </c>
      <c r="M71" s="5">
        <v>16000</v>
      </c>
      <c r="N71" s="5">
        <v>16000</v>
      </c>
    </row>
    <row r="72" spans="1:14" ht="37.5" x14ac:dyDescent="0.2">
      <c r="A72" s="6"/>
      <c r="B72" s="4" t="s">
        <v>57</v>
      </c>
      <c r="C72" s="4">
        <v>40.5</v>
      </c>
      <c r="D72" s="5">
        <v>40.700000000000003</v>
      </c>
      <c r="E72" s="5" t="s">
        <v>156</v>
      </c>
      <c r="F72" s="5">
        <v>20.6</v>
      </c>
      <c r="G72" s="5">
        <v>20.7</v>
      </c>
      <c r="H72" s="5">
        <v>20.6</v>
      </c>
      <c r="I72" s="5">
        <v>107</v>
      </c>
      <c r="J72" s="5">
        <v>106.8</v>
      </c>
      <c r="K72" s="5">
        <v>106.9</v>
      </c>
      <c r="L72" s="5">
        <v>106.1</v>
      </c>
      <c r="M72" s="5">
        <v>106</v>
      </c>
      <c r="N72" s="5">
        <v>105.4</v>
      </c>
    </row>
    <row r="73" spans="1:14" ht="18.75" x14ac:dyDescent="0.2">
      <c r="A73" s="6" t="s">
        <v>81</v>
      </c>
      <c r="B73" s="4"/>
      <c r="C73" s="22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ht="37.5" x14ac:dyDescent="0.2">
      <c r="A74" s="7" t="s">
        <v>82</v>
      </c>
      <c r="B74" s="4" t="s">
        <v>77</v>
      </c>
      <c r="C74" s="4">
        <v>17085</v>
      </c>
      <c r="D74" s="5">
        <v>572</v>
      </c>
      <c r="E74" s="5">
        <v>46000</v>
      </c>
      <c r="F74" s="5">
        <v>2000</v>
      </c>
      <c r="G74" s="5">
        <v>2000</v>
      </c>
      <c r="H74" s="5">
        <v>2000</v>
      </c>
      <c r="I74" s="5">
        <v>2500</v>
      </c>
      <c r="J74" s="5">
        <v>2500</v>
      </c>
      <c r="K74" s="5">
        <v>2500</v>
      </c>
      <c r="L74" s="5">
        <v>3000</v>
      </c>
      <c r="M74" s="5">
        <v>3000</v>
      </c>
      <c r="N74" s="5">
        <v>3000</v>
      </c>
    </row>
    <row r="75" spans="1:14" ht="37.5" x14ac:dyDescent="0.2">
      <c r="A75" s="7"/>
      <c r="B75" s="4" t="s">
        <v>57</v>
      </c>
      <c r="C75" s="4">
        <v>8.5</v>
      </c>
      <c r="D75" s="5">
        <v>3.1</v>
      </c>
      <c r="E75" s="5">
        <v>0</v>
      </c>
      <c r="F75" s="5">
        <v>4.0999999999999996</v>
      </c>
      <c r="G75" s="5">
        <v>4.2</v>
      </c>
      <c r="H75" s="5">
        <v>4.0999999999999996</v>
      </c>
      <c r="I75" s="5">
        <v>120</v>
      </c>
      <c r="J75" s="5">
        <v>119.7</v>
      </c>
      <c r="K75" s="5">
        <v>119.8</v>
      </c>
      <c r="L75" s="5">
        <v>115.4</v>
      </c>
      <c r="M75" s="5">
        <v>115.3</v>
      </c>
      <c r="N75" s="5">
        <v>114.6</v>
      </c>
    </row>
    <row r="76" spans="1:14" ht="37.5" x14ac:dyDescent="0.2">
      <c r="A76" s="7" t="s">
        <v>128</v>
      </c>
      <c r="B76" s="4" t="s">
        <v>77</v>
      </c>
      <c r="C76" s="4">
        <v>4898</v>
      </c>
      <c r="D76" s="5">
        <v>6246</v>
      </c>
      <c r="E76" s="5">
        <v>12000</v>
      </c>
      <c r="F76" s="5">
        <v>7000</v>
      </c>
      <c r="G76" s="5">
        <v>7000</v>
      </c>
      <c r="H76" s="5">
        <v>7000</v>
      </c>
      <c r="I76" s="5">
        <v>7500</v>
      </c>
      <c r="J76" s="5">
        <v>7500</v>
      </c>
      <c r="K76" s="5">
        <v>7500</v>
      </c>
      <c r="L76" s="5">
        <v>8000</v>
      </c>
      <c r="M76" s="5">
        <v>8000</v>
      </c>
      <c r="N76" s="5">
        <v>8000</v>
      </c>
    </row>
    <row r="77" spans="1:14" ht="37.5" x14ac:dyDescent="0.2">
      <c r="A77" s="7"/>
      <c r="B77" s="4" t="s">
        <v>57</v>
      </c>
      <c r="C77" s="4">
        <v>8.5</v>
      </c>
      <c r="D77" s="5">
        <v>119.6</v>
      </c>
      <c r="E77" s="5">
        <v>182.5</v>
      </c>
      <c r="F77" s="5">
        <v>55.6</v>
      </c>
      <c r="G77" s="5">
        <v>55.8</v>
      </c>
      <c r="H77" s="5">
        <v>55.5</v>
      </c>
      <c r="I77" s="5">
        <v>102.8</v>
      </c>
      <c r="J77" s="5">
        <v>102.7</v>
      </c>
      <c r="K77" s="5">
        <v>102.8</v>
      </c>
      <c r="L77" s="5">
        <v>102.6</v>
      </c>
      <c r="M77" s="5">
        <v>102.5</v>
      </c>
      <c r="N77" s="5">
        <v>101.9</v>
      </c>
    </row>
    <row r="78" spans="1:14" ht="37.5" x14ac:dyDescent="0.2">
      <c r="A78" s="7" t="s">
        <v>83</v>
      </c>
      <c r="B78" s="4" t="s">
        <v>77</v>
      </c>
      <c r="C78" s="4">
        <v>2618</v>
      </c>
      <c r="D78" s="5">
        <v>3857</v>
      </c>
      <c r="E78" s="5">
        <v>2000</v>
      </c>
      <c r="F78" s="5">
        <v>4000</v>
      </c>
      <c r="G78" s="5">
        <v>4000</v>
      </c>
      <c r="H78" s="5">
        <v>4000</v>
      </c>
      <c r="I78" s="5">
        <v>4500</v>
      </c>
      <c r="J78" s="5">
        <v>4500</v>
      </c>
      <c r="K78" s="5">
        <v>4500</v>
      </c>
      <c r="L78" s="5">
        <v>5000</v>
      </c>
      <c r="M78" s="5">
        <v>5000</v>
      </c>
      <c r="N78" s="5">
        <v>5000</v>
      </c>
    </row>
    <row r="79" spans="1:14" ht="37.5" x14ac:dyDescent="0.2">
      <c r="A79" s="6"/>
      <c r="B79" s="4" t="s">
        <v>57</v>
      </c>
      <c r="C79" s="4">
        <v>101.5</v>
      </c>
      <c r="D79" s="5">
        <v>138.19999999999999</v>
      </c>
      <c r="E79" s="5">
        <v>49.2</v>
      </c>
      <c r="F79" s="5">
        <v>190.5</v>
      </c>
      <c r="G79" s="5">
        <v>191.4</v>
      </c>
      <c r="H79" s="5">
        <v>190.1</v>
      </c>
      <c r="I79" s="5">
        <v>108</v>
      </c>
      <c r="J79" s="5">
        <v>107.8</v>
      </c>
      <c r="K79" s="5">
        <v>107.9</v>
      </c>
      <c r="L79" s="5">
        <v>106.8</v>
      </c>
      <c r="M79" s="5">
        <v>106.7</v>
      </c>
      <c r="N79" s="5">
        <v>106.1</v>
      </c>
    </row>
    <row r="80" spans="1:14" ht="37.5" x14ac:dyDescent="0.2">
      <c r="A80" s="6" t="s">
        <v>9</v>
      </c>
      <c r="B80" s="8" t="s">
        <v>129</v>
      </c>
      <c r="C80" s="4">
        <v>11625</v>
      </c>
      <c r="D80" s="5">
        <v>10133</v>
      </c>
      <c r="E80" s="5">
        <v>9347</v>
      </c>
      <c r="F80" s="5">
        <v>9030</v>
      </c>
      <c r="G80" s="5">
        <v>9084</v>
      </c>
      <c r="H80" s="5">
        <v>9240</v>
      </c>
      <c r="I80" s="5">
        <v>8704</v>
      </c>
      <c r="J80" s="5">
        <v>8915</v>
      </c>
      <c r="K80" s="5">
        <v>9155</v>
      </c>
      <c r="L80" s="5">
        <v>8515</v>
      </c>
      <c r="M80" s="5">
        <v>8910</v>
      </c>
      <c r="N80" s="5">
        <v>9400</v>
      </c>
    </row>
    <row r="81" spans="1:14" ht="37.5" x14ac:dyDescent="0.2">
      <c r="A81" s="6" t="s">
        <v>10</v>
      </c>
      <c r="B81" s="4" t="s">
        <v>11</v>
      </c>
      <c r="C81" s="4">
        <v>27.1</v>
      </c>
      <c r="D81" s="5">
        <v>88.9</v>
      </c>
      <c r="E81" s="5">
        <v>90</v>
      </c>
      <c r="F81" s="5">
        <v>92</v>
      </c>
      <c r="G81" s="5">
        <v>93</v>
      </c>
      <c r="H81" s="5">
        <v>94</v>
      </c>
      <c r="I81" s="5">
        <v>92.5</v>
      </c>
      <c r="J81" s="5">
        <v>94</v>
      </c>
      <c r="K81" s="5">
        <v>95</v>
      </c>
      <c r="L81" s="5">
        <v>94.1</v>
      </c>
      <c r="M81" s="5">
        <v>96</v>
      </c>
      <c r="N81" s="5">
        <v>98.1</v>
      </c>
    </row>
    <row r="82" spans="1:14" ht="37.5" x14ac:dyDescent="0.2">
      <c r="A82" s="7" t="s">
        <v>84</v>
      </c>
      <c r="B82" s="4" t="s">
        <v>55</v>
      </c>
      <c r="C82" s="4">
        <v>2728344</v>
      </c>
      <c r="D82" s="5">
        <v>2646079</v>
      </c>
      <c r="E82" s="5">
        <v>2946079</v>
      </c>
      <c r="F82" s="5">
        <v>3071079</v>
      </c>
      <c r="G82" s="5">
        <v>3071079</v>
      </c>
      <c r="H82" s="5">
        <v>3071079</v>
      </c>
      <c r="I82" s="5">
        <v>3210079</v>
      </c>
      <c r="J82" s="5">
        <v>3210079</v>
      </c>
      <c r="K82" s="5">
        <v>3210079</v>
      </c>
      <c r="L82" s="5">
        <v>3350000</v>
      </c>
      <c r="M82" s="5">
        <v>3350000</v>
      </c>
      <c r="N82" s="5">
        <v>3350000</v>
      </c>
    </row>
    <row r="83" spans="1:14" ht="37.5" x14ac:dyDescent="0.2">
      <c r="A83" s="7" t="s">
        <v>85</v>
      </c>
      <c r="B83" s="4" t="s">
        <v>55</v>
      </c>
      <c r="C83" s="4">
        <v>183310</v>
      </c>
      <c r="D83" s="5">
        <v>183904</v>
      </c>
      <c r="E83" s="5">
        <v>335000</v>
      </c>
      <c r="F83" s="5">
        <v>165000</v>
      </c>
      <c r="G83" s="5">
        <v>165000</v>
      </c>
      <c r="H83" s="5">
        <v>165000</v>
      </c>
      <c r="I83" s="5">
        <v>170000</v>
      </c>
      <c r="J83" s="5">
        <v>170000</v>
      </c>
      <c r="K83" s="5">
        <v>170000</v>
      </c>
      <c r="L83" s="5">
        <v>175000</v>
      </c>
      <c r="M83" s="5">
        <v>175000</v>
      </c>
      <c r="N83" s="5">
        <v>175000</v>
      </c>
    </row>
    <row r="84" spans="1:14" ht="37.5" x14ac:dyDescent="0.2">
      <c r="A84" s="7" t="s">
        <v>86</v>
      </c>
      <c r="B84" s="4" t="s">
        <v>13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37.5" x14ac:dyDescent="0.2">
      <c r="A85" s="12" t="s">
        <v>87</v>
      </c>
      <c r="B85" s="4"/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40.5" customHeight="1" x14ac:dyDescent="0.2">
      <c r="A86" s="6" t="s">
        <v>45</v>
      </c>
      <c r="B86" s="4" t="s">
        <v>18</v>
      </c>
      <c r="C86" s="15">
        <v>68</v>
      </c>
      <c r="D86" s="16">
        <v>71</v>
      </c>
      <c r="E86" s="17">
        <v>73</v>
      </c>
      <c r="F86" s="17">
        <v>75</v>
      </c>
      <c r="G86" s="17">
        <v>75</v>
      </c>
      <c r="H86" s="17">
        <v>75</v>
      </c>
      <c r="I86" s="17">
        <v>77</v>
      </c>
      <c r="J86" s="17">
        <v>77</v>
      </c>
      <c r="K86" s="17">
        <v>77</v>
      </c>
      <c r="L86" s="17">
        <v>80</v>
      </c>
      <c r="M86" s="17">
        <v>80</v>
      </c>
      <c r="N86" s="17">
        <v>80</v>
      </c>
    </row>
    <row r="87" spans="1:14" ht="56.25" x14ac:dyDescent="0.2">
      <c r="A87" s="6" t="s">
        <v>47</v>
      </c>
      <c r="B87" s="8" t="s">
        <v>88</v>
      </c>
      <c r="C87" s="18">
        <v>1670</v>
      </c>
      <c r="D87" s="19">
        <v>1675</v>
      </c>
      <c r="E87" s="5">
        <v>1680</v>
      </c>
      <c r="F87" s="5">
        <v>1685</v>
      </c>
      <c r="G87" s="5">
        <v>1685</v>
      </c>
      <c r="H87" s="5">
        <v>1685</v>
      </c>
      <c r="I87" s="5">
        <v>1700</v>
      </c>
      <c r="J87" s="5">
        <v>1700</v>
      </c>
      <c r="K87" s="5">
        <v>1700</v>
      </c>
      <c r="L87" s="5">
        <v>1710</v>
      </c>
      <c r="M87" s="5">
        <v>1710</v>
      </c>
      <c r="N87" s="5">
        <v>1710</v>
      </c>
    </row>
    <row r="88" spans="1:14" ht="37.5" x14ac:dyDescent="0.2">
      <c r="A88" s="6" t="s">
        <v>46</v>
      </c>
      <c r="B88" s="4" t="s">
        <v>55</v>
      </c>
      <c r="C88" s="20">
        <v>1616347</v>
      </c>
      <c r="D88" s="19">
        <v>1859869</v>
      </c>
      <c r="E88" s="21">
        <v>1960302</v>
      </c>
      <c r="F88" s="21">
        <v>2042635</v>
      </c>
      <c r="G88" s="21">
        <f t="shared" ref="G88" si="0">F88*G89/100</f>
        <v>2124340.4</v>
      </c>
      <c r="H88" s="21">
        <v>2209314</v>
      </c>
      <c r="I88" s="21">
        <v>2297687</v>
      </c>
      <c r="J88" s="21">
        <v>2389600</v>
      </c>
      <c r="K88" s="21">
        <v>2485200</v>
      </c>
      <c r="L88" s="21">
        <v>2584600</v>
      </c>
      <c r="M88" s="21">
        <v>2688000</v>
      </c>
      <c r="N88" s="21">
        <v>2795550</v>
      </c>
    </row>
    <row r="89" spans="1:14" ht="18.75" x14ac:dyDescent="0.2">
      <c r="A89" s="6"/>
      <c r="B89" s="4" t="s">
        <v>51</v>
      </c>
      <c r="C89" s="14">
        <v>113.4</v>
      </c>
      <c r="D89" s="13">
        <v>115.1</v>
      </c>
      <c r="E89" s="21">
        <v>105.4</v>
      </c>
      <c r="F89" s="5">
        <v>104.2</v>
      </c>
      <c r="G89" s="5">
        <v>104</v>
      </c>
      <c r="H89" s="5">
        <v>104</v>
      </c>
      <c r="I89" s="5">
        <v>104</v>
      </c>
      <c r="J89" s="5">
        <v>104</v>
      </c>
      <c r="K89" s="5">
        <v>104</v>
      </c>
      <c r="L89" s="5">
        <v>104</v>
      </c>
      <c r="M89" s="5">
        <v>104</v>
      </c>
      <c r="N89" s="5">
        <v>104</v>
      </c>
    </row>
    <row r="90" spans="1:14" ht="18.75" x14ac:dyDescent="0.2">
      <c r="A90" s="3" t="s">
        <v>89</v>
      </c>
      <c r="B90" s="4"/>
      <c r="C90" s="14"/>
      <c r="D90" s="13"/>
      <c r="E90" s="21"/>
      <c r="F90" s="5"/>
      <c r="G90" s="5"/>
      <c r="H90" s="5"/>
      <c r="I90" s="5"/>
      <c r="J90" s="5"/>
      <c r="K90" s="5"/>
      <c r="L90" s="5"/>
      <c r="M90" s="5"/>
      <c r="N90" s="5"/>
    </row>
    <row r="91" spans="1:14" ht="37.5" x14ac:dyDescent="0.2">
      <c r="A91" s="6" t="s">
        <v>130</v>
      </c>
      <c r="B91" s="4" t="s">
        <v>8</v>
      </c>
      <c r="C91" s="14"/>
      <c r="D91" s="13"/>
      <c r="E91" s="21"/>
      <c r="F91" s="5"/>
      <c r="G91" s="5"/>
      <c r="H91" s="5"/>
      <c r="I91" s="5"/>
      <c r="J91" s="5"/>
      <c r="K91" s="5"/>
      <c r="L91" s="5"/>
      <c r="M91" s="5"/>
      <c r="N91" s="5"/>
    </row>
    <row r="92" spans="1:14" ht="18.75" x14ac:dyDescent="0.2">
      <c r="A92" s="6" t="s">
        <v>90</v>
      </c>
      <c r="B92" s="4" t="s">
        <v>8</v>
      </c>
      <c r="C92" s="14">
        <v>30525</v>
      </c>
      <c r="D92" s="13">
        <v>467573</v>
      </c>
      <c r="E92" s="21">
        <v>374058</v>
      </c>
      <c r="F92" s="5">
        <v>377798</v>
      </c>
      <c r="G92" s="5">
        <v>374058</v>
      </c>
      <c r="H92" s="5">
        <v>381539</v>
      </c>
      <c r="I92" s="5">
        <v>387243</v>
      </c>
      <c r="J92" s="5">
        <v>377799</v>
      </c>
      <c r="K92" s="5">
        <v>392985</v>
      </c>
      <c r="L92" s="5">
        <v>402732</v>
      </c>
      <c r="M92" s="5">
        <v>383466</v>
      </c>
      <c r="N92" s="5">
        <v>408704</v>
      </c>
    </row>
    <row r="93" spans="1:14" ht="18.75" x14ac:dyDescent="0.2">
      <c r="A93" s="24" t="s">
        <v>142</v>
      </c>
      <c r="B93" s="4" t="s">
        <v>8</v>
      </c>
      <c r="C93" s="14"/>
      <c r="D93" s="13"/>
      <c r="E93" s="21"/>
      <c r="F93" s="5"/>
      <c r="G93" s="5"/>
      <c r="H93" s="5"/>
      <c r="I93" s="5"/>
      <c r="J93" s="5"/>
      <c r="K93" s="5"/>
      <c r="L93" s="5"/>
      <c r="M93" s="5"/>
      <c r="N93" s="5"/>
    </row>
    <row r="94" spans="1:14" ht="18.75" x14ac:dyDescent="0.2">
      <c r="A94" s="3" t="s">
        <v>131</v>
      </c>
      <c r="B94" s="4"/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8.75" x14ac:dyDescent="0.2">
      <c r="A95" s="7" t="s">
        <v>26</v>
      </c>
      <c r="B95" s="4" t="s">
        <v>88</v>
      </c>
      <c r="C95" s="4">
        <v>14650</v>
      </c>
      <c r="D95" s="5">
        <v>14130</v>
      </c>
      <c r="E95" s="5">
        <v>13875</v>
      </c>
      <c r="F95" s="5">
        <v>13800</v>
      </c>
      <c r="G95" s="5">
        <v>13800</v>
      </c>
      <c r="H95" s="5">
        <v>13800</v>
      </c>
      <c r="I95" s="5">
        <v>13750</v>
      </c>
      <c r="J95" s="5">
        <v>13750</v>
      </c>
      <c r="K95" s="5">
        <v>13750</v>
      </c>
      <c r="L95" s="5">
        <v>13700</v>
      </c>
      <c r="M95" s="5">
        <v>13700</v>
      </c>
      <c r="N95" s="5">
        <v>13700</v>
      </c>
    </row>
    <row r="96" spans="1:14" ht="18.75" x14ac:dyDescent="0.2">
      <c r="A96" s="7" t="s">
        <v>91</v>
      </c>
      <c r="B96" s="4" t="s">
        <v>88</v>
      </c>
      <c r="C96" s="33">
        <f>C95*0.9468</f>
        <v>13870.619999999999</v>
      </c>
      <c r="D96" s="33">
        <v>13380</v>
      </c>
      <c r="E96" s="33">
        <v>13135</v>
      </c>
      <c r="F96" s="33">
        <v>13060</v>
      </c>
      <c r="G96" s="33">
        <v>13060</v>
      </c>
      <c r="H96" s="33">
        <v>13060</v>
      </c>
      <c r="I96" s="33">
        <v>13020</v>
      </c>
      <c r="J96" s="33">
        <v>13020</v>
      </c>
      <c r="K96" s="33">
        <v>13020</v>
      </c>
      <c r="L96" s="33">
        <v>12980</v>
      </c>
      <c r="M96" s="33">
        <v>12980</v>
      </c>
      <c r="N96" s="33">
        <v>12980</v>
      </c>
    </row>
    <row r="97" spans="1:14" ht="18.75" x14ac:dyDescent="0.2">
      <c r="A97" s="7" t="s">
        <v>92</v>
      </c>
      <c r="B97" s="4"/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37.5" x14ac:dyDescent="0.2">
      <c r="A98" s="7" t="s">
        <v>93</v>
      </c>
      <c r="B98" s="4" t="s">
        <v>88</v>
      </c>
      <c r="C98" s="4">
        <v>2306</v>
      </c>
      <c r="D98" s="5">
        <v>2229</v>
      </c>
      <c r="E98" s="5">
        <v>2185</v>
      </c>
      <c r="F98" s="5">
        <v>2180</v>
      </c>
      <c r="G98" s="5">
        <v>2180</v>
      </c>
      <c r="H98" s="5">
        <v>2180</v>
      </c>
      <c r="I98" s="5">
        <v>2170</v>
      </c>
      <c r="J98" s="5">
        <v>2170</v>
      </c>
      <c r="K98" s="5">
        <v>2170</v>
      </c>
      <c r="L98" s="5">
        <v>2150</v>
      </c>
      <c r="M98" s="5">
        <v>2150</v>
      </c>
      <c r="N98" s="5">
        <v>2150</v>
      </c>
    </row>
    <row r="99" spans="1:14" ht="18.75" x14ac:dyDescent="0.2">
      <c r="A99" s="7" t="s">
        <v>94</v>
      </c>
      <c r="B99" s="4" t="s">
        <v>88</v>
      </c>
      <c r="C99" s="4">
        <v>584</v>
      </c>
      <c r="D99" s="5">
        <v>600</v>
      </c>
      <c r="E99" s="5">
        <v>570</v>
      </c>
      <c r="F99" s="5">
        <v>560</v>
      </c>
      <c r="G99" s="5">
        <v>560</v>
      </c>
      <c r="H99" s="5">
        <v>560</v>
      </c>
      <c r="I99" s="5">
        <v>550</v>
      </c>
      <c r="J99" s="5">
        <v>550</v>
      </c>
      <c r="K99" s="5">
        <v>550</v>
      </c>
      <c r="L99" s="5">
        <v>540</v>
      </c>
      <c r="M99" s="5">
        <v>540</v>
      </c>
      <c r="N99" s="5">
        <v>540</v>
      </c>
    </row>
    <row r="100" spans="1:14" ht="37.5" x14ac:dyDescent="0.2">
      <c r="A100" s="7" t="s">
        <v>95</v>
      </c>
      <c r="B100" s="4" t="s">
        <v>88</v>
      </c>
      <c r="C100" s="4">
        <v>2085</v>
      </c>
      <c r="D100" s="5">
        <v>2100</v>
      </c>
      <c r="E100" s="5">
        <v>2075</v>
      </c>
      <c r="F100" s="5">
        <v>2060</v>
      </c>
      <c r="G100" s="5">
        <v>2060</v>
      </c>
      <c r="H100" s="5">
        <v>2060</v>
      </c>
      <c r="I100" s="5">
        <v>2040</v>
      </c>
      <c r="J100" s="5">
        <v>2040</v>
      </c>
      <c r="K100" s="5">
        <v>2040</v>
      </c>
      <c r="L100" s="5">
        <v>2020</v>
      </c>
      <c r="M100" s="5">
        <v>2020</v>
      </c>
      <c r="N100" s="5">
        <v>2020</v>
      </c>
    </row>
    <row r="101" spans="1:14" ht="18.75" x14ac:dyDescent="0.2">
      <c r="A101" s="7" t="s">
        <v>152</v>
      </c>
      <c r="B101" s="4" t="s">
        <v>88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8.75" x14ac:dyDescent="0.2">
      <c r="A102" s="7" t="s">
        <v>78</v>
      </c>
      <c r="B102" s="4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37.5" x14ac:dyDescent="0.2">
      <c r="A103" s="7" t="s">
        <v>96</v>
      </c>
      <c r="B103" s="4" t="s">
        <v>88</v>
      </c>
      <c r="C103" s="4">
        <v>148</v>
      </c>
      <c r="D103" s="5">
        <v>161</v>
      </c>
      <c r="E103" s="5">
        <v>125</v>
      </c>
      <c r="F103" s="5">
        <v>120</v>
      </c>
      <c r="G103" s="5">
        <v>120</v>
      </c>
      <c r="H103" s="5">
        <v>120</v>
      </c>
      <c r="I103" s="5">
        <v>110</v>
      </c>
      <c r="J103" s="5">
        <v>110</v>
      </c>
      <c r="K103" s="5">
        <v>110</v>
      </c>
      <c r="L103" s="5">
        <v>100</v>
      </c>
      <c r="M103" s="5">
        <v>100</v>
      </c>
      <c r="N103" s="5">
        <v>100</v>
      </c>
    </row>
    <row r="104" spans="1:14" ht="18.75" x14ac:dyDescent="0.2">
      <c r="A104" s="25" t="s">
        <v>97</v>
      </c>
      <c r="B104" s="4" t="s">
        <v>13</v>
      </c>
      <c r="C104" s="4">
        <v>1.2</v>
      </c>
      <c r="D104" s="5">
        <v>1.3</v>
      </c>
      <c r="E104" s="5">
        <v>1.1000000000000001</v>
      </c>
      <c r="F104" s="5">
        <v>1.1000000000000001</v>
      </c>
      <c r="G104" s="5">
        <v>1.1000000000000001</v>
      </c>
      <c r="H104" s="5">
        <v>1.1000000000000001</v>
      </c>
      <c r="I104" s="5">
        <v>1</v>
      </c>
      <c r="J104" s="5">
        <v>1</v>
      </c>
      <c r="K104" s="5">
        <v>1</v>
      </c>
      <c r="L104" s="5">
        <v>1</v>
      </c>
      <c r="M104" s="5">
        <v>1</v>
      </c>
      <c r="N104" s="5">
        <v>1</v>
      </c>
    </row>
    <row r="105" spans="1:14" ht="37.5" x14ac:dyDescent="0.2">
      <c r="A105" s="7" t="s">
        <v>132</v>
      </c>
      <c r="B105" s="4" t="s">
        <v>88</v>
      </c>
      <c r="C105" s="4">
        <v>5700</v>
      </c>
      <c r="D105" s="5">
        <v>5721</v>
      </c>
      <c r="E105" s="5">
        <v>5745</v>
      </c>
      <c r="F105" s="5">
        <v>5780</v>
      </c>
      <c r="G105" s="5">
        <v>5800</v>
      </c>
      <c r="H105" s="5">
        <v>5800</v>
      </c>
      <c r="I105" s="5">
        <v>5900</v>
      </c>
      <c r="J105" s="5">
        <v>5900</v>
      </c>
      <c r="K105" s="5">
        <v>5900</v>
      </c>
      <c r="L105" s="5">
        <v>5950</v>
      </c>
      <c r="M105" s="5">
        <v>6000</v>
      </c>
      <c r="N105" s="5">
        <v>6000</v>
      </c>
    </row>
    <row r="106" spans="1:14" ht="37.5" x14ac:dyDescent="0.2">
      <c r="A106" s="6" t="s">
        <v>98</v>
      </c>
      <c r="B106" s="4" t="s">
        <v>8</v>
      </c>
      <c r="C106" s="28">
        <v>1000000</v>
      </c>
      <c r="D106" s="4">
        <v>1136000</v>
      </c>
      <c r="E106" s="5">
        <v>1110000</v>
      </c>
      <c r="F106" s="5">
        <v>1165000</v>
      </c>
      <c r="G106" s="5">
        <v>1168000</v>
      </c>
      <c r="H106" s="5">
        <v>1168000</v>
      </c>
      <c r="I106" s="5">
        <v>1222000</v>
      </c>
      <c r="J106" s="5">
        <v>1226000</v>
      </c>
      <c r="K106" s="5">
        <v>1247000</v>
      </c>
      <c r="L106" s="5">
        <v>1284000</v>
      </c>
      <c r="M106" s="5">
        <v>1286000</v>
      </c>
      <c r="N106" s="5">
        <v>1338000</v>
      </c>
    </row>
    <row r="107" spans="1:14" ht="37.5" x14ac:dyDescent="0.2">
      <c r="A107" s="7" t="s">
        <v>99</v>
      </c>
      <c r="B107" s="9" t="s">
        <v>100</v>
      </c>
      <c r="C107" s="4">
        <v>16017</v>
      </c>
      <c r="D107" s="5">
        <v>16546</v>
      </c>
      <c r="E107" s="5">
        <v>15854</v>
      </c>
      <c r="F107" s="5">
        <v>16796</v>
      </c>
      <c r="G107" s="5">
        <v>16782</v>
      </c>
      <c r="H107" s="5">
        <v>16782</v>
      </c>
      <c r="I107" s="5">
        <v>17260</v>
      </c>
      <c r="J107" s="5">
        <v>17316</v>
      </c>
      <c r="K107" s="5">
        <v>17316</v>
      </c>
      <c r="L107" s="5">
        <v>17983</v>
      </c>
      <c r="M107" s="5">
        <v>17861</v>
      </c>
      <c r="N107" s="5">
        <v>18583</v>
      </c>
    </row>
    <row r="108" spans="1:14" ht="18.75" x14ac:dyDescent="0.2">
      <c r="A108" s="7"/>
      <c r="B108" s="9" t="s">
        <v>51</v>
      </c>
      <c r="C108" s="4">
        <v>100.5</v>
      </c>
      <c r="D108" s="5">
        <v>103.3</v>
      </c>
      <c r="E108" s="5">
        <v>95.8</v>
      </c>
      <c r="F108" s="5">
        <v>106</v>
      </c>
      <c r="G108" s="5">
        <v>105.9</v>
      </c>
      <c r="H108" s="5">
        <v>105.9</v>
      </c>
      <c r="I108" s="5">
        <v>102.8</v>
      </c>
      <c r="J108" s="5">
        <v>103.2</v>
      </c>
      <c r="K108" s="5">
        <v>103.2</v>
      </c>
      <c r="L108" s="5">
        <v>104.2</v>
      </c>
      <c r="M108" s="5">
        <v>103.1</v>
      </c>
      <c r="N108" s="5">
        <v>103.1</v>
      </c>
    </row>
    <row r="109" spans="1:14" ht="37.5" x14ac:dyDescent="0.2">
      <c r="A109" s="7" t="s">
        <v>101</v>
      </c>
      <c r="B109" s="9" t="s">
        <v>100</v>
      </c>
      <c r="C109" s="4">
        <v>17742</v>
      </c>
      <c r="D109" s="5">
        <v>18415.8</v>
      </c>
      <c r="E109" s="5">
        <v>18732</v>
      </c>
      <c r="F109" s="5">
        <v>20022</v>
      </c>
      <c r="G109" s="5">
        <v>20150</v>
      </c>
      <c r="H109" s="5">
        <v>20150</v>
      </c>
      <c r="I109" s="5">
        <v>20538</v>
      </c>
      <c r="J109" s="5">
        <v>20800</v>
      </c>
      <c r="K109" s="5">
        <v>20800</v>
      </c>
      <c r="L109" s="5">
        <v>21190</v>
      </c>
      <c r="M109" s="5">
        <v>21600</v>
      </c>
      <c r="N109" s="5">
        <v>21600</v>
      </c>
    </row>
    <row r="110" spans="1:14" ht="18.75" x14ac:dyDescent="0.2">
      <c r="A110" s="7"/>
      <c r="B110" s="9" t="s">
        <v>51</v>
      </c>
      <c r="C110" s="4">
        <v>101.1</v>
      </c>
      <c r="D110" s="5">
        <v>103.8</v>
      </c>
      <c r="E110" s="5">
        <v>101.7</v>
      </c>
      <c r="F110" s="5">
        <v>106.9</v>
      </c>
      <c r="G110" s="5">
        <v>107.6</v>
      </c>
      <c r="H110" s="5">
        <v>107.6</v>
      </c>
      <c r="I110" s="5">
        <v>102.6</v>
      </c>
      <c r="J110" s="5">
        <v>103.2</v>
      </c>
      <c r="K110" s="5">
        <v>103.2</v>
      </c>
      <c r="L110" s="5">
        <v>103.2</v>
      </c>
      <c r="M110" s="5">
        <v>103.8</v>
      </c>
      <c r="N110" s="5">
        <v>103.8</v>
      </c>
    </row>
    <row r="111" spans="1:14" ht="37.5" x14ac:dyDescent="0.2">
      <c r="A111" s="7" t="s">
        <v>102</v>
      </c>
      <c r="B111" s="4" t="s">
        <v>23</v>
      </c>
      <c r="C111" s="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37.5" x14ac:dyDescent="0.2">
      <c r="A112" s="7" t="s">
        <v>103</v>
      </c>
      <c r="B112" s="4" t="s">
        <v>100</v>
      </c>
      <c r="C112" s="4">
        <v>8898.7800000000007</v>
      </c>
      <c r="D112" s="5">
        <v>8916</v>
      </c>
      <c r="E112" s="5">
        <v>8950</v>
      </c>
      <c r="F112" s="5">
        <v>9000</v>
      </c>
      <c r="G112" s="5">
        <v>9000</v>
      </c>
      <c r="H112" s="5">
        <v>9000</v>
      </c>
      <c r="I112" s="5">
        <v>9200</v>
      </c>
      <c r="J112" s="5">
        <v>9200</v>
      </c>
      <c r="K112" s="5">
        <v>9200</v>
      </c>
      <c r="L112" s="5">
        <v>9400</v>
      </c>
      <c r="M112" s="5">
        <v>9400</v>
      </c>
      <c r="N112" s="5">
        <v>9400</v>
      </c>
    </row>
    <row r="113" spans="1:14" ht="42.75" customHeight="1" x14ac:dyDescent="0.2">
      <c r="A113" s="7" t="s">
        <v>104</v>
      </c>
      <c r="B113" s="9" t="s">
        <v>13</v>
      </c>
      <c r="C113" s="9">
        <v>1.8</v>
      </c>
      <c r="D113" s="5">
        <v>1.86</v>
      </c>
      <c r="E113" s="5">
        <v>1.77</v>
      </c>
      <c r="F113" s="5">
        <v>1.87</v>
      </c>
      <c r="G113" s="5">
        <v>1.87</v>
      </c>
      <c r="H113" s="5">
        <v>1.87</v>
      </c>
      <c r="I113" s="5">
        <v>1.88</v>
      </c>
      <c r="J113" s="5">
        <v>1.88</v>
      </c>
      <c r="K113" s="5">
        <v>1.88</v>
      </c>
      <c r="L113" s="5">
        <v>1.9</v>
      </c>
      <c r="M113" s="5">
        <v>1.9</v>
      </c>
      <c r="N113" s="5">
        <v>1.9</v>
      </c>
    </row>
    <row r="114" spans="1:14" ht="18.75" x14ac:dyDescent="0.2">
      <c r="A114" s="12" t="s">
        <v>133</v>
      </c>
      <c r="B114" s="9"/>
      <c r="C114" s="9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37.5" x14ac:dyDescent="0.2">
      <c r="A115" s="25" t="s">
        <v>161</v>
      </c>
      <c r="B115" s="9" t="s">
        <v>55</v>
      </c>
      <c r="C115" s="9">
        <v>671987.5</v>
      </c>
      <c r="D115" s="5">
        <v>713800</v>
      </c>
      <c r="E115" s="5">
        <v>763025</v>
      </c>
      <c r="F115" s="5">
        <v>811798</v>
      </c>
      <c r="G115" s="5">
        <v>864545</v>
      </c>
      <c r="H115" s="5">
        <v>920730</v>
      </c>
      <c r="I115" s="5">
        <v>864550</v>
      </c>
      <c r="J115" s="5">
        <v>920730</v>
      </c>
      <c r="K115" s="5">
        <v>980580</v>
      </c>
      <c r="L115" s="5">
        <v>920735</v>
      </c>
      <c r="M115" s="5">
        <v>979630</v>
      </c>
      <c r="N115" s="5">
        <v>1044325</v>
      </c>
    </row>
    <row r="116" spans="1:14" ht="37.5" x14ac:dyDescent="0.2">
      <c r="A116" s="25" t="s">
        <v>105</v>
      </c>
      <c r="B116" s="9" t="s">
        <v>57</v>
      </c>
      <c r="C116" s="9">
        <v>100.8</v>
      </c>
      <c r="D116" s="5">
        <v>98.7</v>
      </c>
      <c r="E116" s="5">
        <v>102</v>
      </c>
      <c r="F116" s="5">
        <v>102.3</v>
      </c>
      <c r="G116" s="5">
        <v>102.5</v>
      </c>
      <c r="H116" s="5">
        <v>102.6</v>
      </c>
      <c r="I116" s="5">
        <v>102.5</v>
      </c>
      <c r="J116" s="5">
        <v>102.6</v>
      </c>
      <c r="K116" s="5">
        <v>102.7</v>
      </c>
      <c r="L116" s="5">
        <v>102.6</v>
      </c>
      <c r="M116" s="5">
        <v>102.7</v>
      </c>
      <c r="N116" s="5">
        <v>102.8</v>
      </c>
    </row>
    <row r="117" spans="1:14" ht="18.75" x14ac:dyDescent="0.2">
      <c r="A117" s="24" t="s">
        <v>14</v>
      </c>
      <c r="B117" s="9" t="s">
        <v>13</v>
      </c>
      <c r="C117" s="9">
        <v>117.38</v>
      </c>
      <c r="D117" s="5">
        <v>107.6</v>
      </c>
      <c r="E117" s="5">
        <v>104.8</v>
      </c>
      <c r="F117" s="5">
        <v>104</v>
      </c>
      <c r="G117" s="5">
        <v>103.9</v>
      </c>
      <c r="H117" s="5">
        <v>103.8</v>
      </c>
      <c r="I117" s="5">
        <v>103.9</v>
      </c>
      <c r="J117" s="5">
        <v>103.8</v>
      </c>
      <c r="K117" s="5">
        <v>103.7</v>
      </c>
      <c r="L117" s="5">
        <v>103.8</v>
      </c>
      <c r="M117" s="5">
        <v>103.6</v>
      </c>
      <c r="N117" s="5">
        <v>103.6</v>
      </c>
    </row>
    <row r="118" spans="1:14" ht="37.5" x14ac:dyDescent="0.2">
      <c r="A118" s="24" t="s">
        <v>15</v>
      </c>
      <c r="B118" s="9" t="s">
        <v>55</v>
      </c>
      <c r="C118" s="9">
        <v>19786.900000000001</v>
      </c>
      <c r="D118" s="5">
        <v>19242</v>
      </c>
      <c r="E118" s="5">
        <f>D118*E120*E119/10000</f>
        <v>18810.979200000002</v>
      </c>
      <c r="F118" s="5">
        <v>18400</v>
      </c>
      <c r="G118" s="5">
        <v>18430</v>
      </c>
      <c r="H118" s="5">
        <v>18500</v>
      </c>
      <c r="I118" s="5">
        <v>18115</v>
      </c>
      <c r="J118" s="5">
        <v>18240</v>
      </c>
      <c r="K118" s="5">
        <v>18350</v>
      </c>
      <c r="L118" s="5">
        <v>18060</v>
      </c>
      <c r="M118" s="5">
        <v>18300</v>
      </c>
      <c r="N118" s="5">
        <v>18600</v>
      </c>
    </row>
    <row r="119" spans="1:14" ht="37.5" x14ac:dyDescent="0.2">
      <c r="A119" s="24" t="s">
        <v>106</v>
      </c>
      <c r="B119" s="9" t="s">
        <v>57</v>
      </c>
      <c r="C119" s="9">
        <v>90.8</v>
      </c>
      <c r="D119" s="5">
        <v>92</v>
      </c>
      <c r="E119" s="5">
        <v>94</v>
      </c>
      <c r="F119" s="5">
        <v>94.5</v>
      </c>
      <c r="G119" s="5">
        <v>94.7</v>
      </c>
      <c r="H119" s="5">
        <v>95</v>
      </c>
      <c r="I119" s="5">
        <v>95.2</v>
      </c>
      <c r="J119" s="5">
        <v>95.8</v>
      </c>
      <c r="K119" s="5">
        <v>96</v>
      </c>
      <c r="L119" s="5">
        <v>96.5</v>
      </c>
      <c r="M119" s="5">
        <v>97</v>
      </c>
      <c r="N119" s="5">
        <v>98</v>
      </c>
    </row>
    <row r="120" spans="1:14" ht="18.75" x14ac:dyDescent="0.2">
      <c r="A120" s="24" t="s">
        <v>74</v>
      </c>
      <c r="B120" s="9" t="s">
        <v>13</v>
      </c>
      <c r="C120" s="9">
        <v>110.9</v>
      </c>
      <c r="D120" s="5">
        <v>105.7</v>
      </c>
      <c r="E120" s="5">
        <v>104</v>
      </c>
      <c r="F120" s="5">
        <v>103.5</v>
      </c>
      <c r="G120" s="5">
        <v>103.4</v>
      </c>
      <c r="H120" s="5">
        <v>103.4</v>
      </c>
      <c r="I120" s="5">
        <v>103.4</v>
      </c>
      <c r="J120" s="5">
        <v>103.3</v>
      </c>
      <c r="K120" s="5">
        <v>103.3</v>
      </c>
      <c r="L120" s="5">
        <v>103.3</v>
      </c>
      <c r="M120" s="5">
        <v>103.2</v>
      </c>
      <c r="N120" s="5">
        <v>103.2</v>
      </c>
    </row>
    <row r="121" spans="1:14" ht="37.5" x14ac:dyDescent="0.2">
      <c r="A121" s="25" t="s">
        <v>16</v>
      </c>
      <c r="B121" s="9" t="s">
        <v>55</v>
      </c>
      <c r="C121" s="9">
        <v>76972</v>
      </c>
      <c r="D121" s="5">
        <v>72482.3</v>
      </c>
      <c r="E121" s="5">
        <v>74200</v>
      </c>
      <c r="F121" s="5">
        <v>75720</v>
      </c>
      <c r="G121" s="5">
        <v>75820</v>
      </c>
      <c r="H121" s="5">
        <v>75980</v>
      </c>
      <c r="I121" s="5">
        <v>77850</v>
      </c>
      <c r="J121" s="5">
        <v>78130</v>
      </c>
      <c r="K121" s="5">
        <v>78520</v>
      </c>
      <c r="L121" s="5">
        <v>80695</v>
      </c>
      <c r="M121" s="5">
        <v>81320</v>
      </c>
      <c r="N121" s="5">
        <v>82050</v>
      </c>
    </row>
    <row r="122" spans="1:14" ht="37.5" x14ac:dyDescent="0.2">
      <c r="A122" s="25" t="s">
        <v>107</v>
      </c>
      <c r="B122" s="9" t="s">
        <v>57</v>
      </c>
      <c r="C122" s="9">
        <v>74.900000000000006</v>
      </c>
      <c r="D122" s="5">
        <v>85.8</v>
      </c>
      <c r="E122" s="5">
        <v>96.1</v>
      </c>
      <c r="F122" s="5">
        <v>97</v>
      </c>
      <c r="G122" s="5">
        <v>97.5</v>
      </c>
      <c r="H122" s="5">
        <v>97.7</v>
      </c>
      <c r="I122" s="5">
        <v>98</v>
      </c>
      <c r="J122" s="5">
        <v>98.3</v>
      </c>
      <c r="K122" s="5">
        <v>98.8</v>
      </c>
      <c r="L122" s="5">
        <v>99</v>
      </c>
      <c r="M122" s="5">
        <v>99.6</v>
      </c>
      <c r="N122" s="5">
        <v>100</v>
      </c>
    </row>
    <row r="123" spans="1:14" ht="18.75" x14ac:dyDescent="0.2">
      <c r="A123" s="24" t="s">
        <v>17</v>
      </c>
      <c r="B123" s="9" t="s">
        <v>13</v>
      </c>
      <c r="C123" s="9">
        <v>107.1</v>
      </c>
      <c r="D123" s="5">
        <v>109.7</v>
      </c>
      <c r="E123" s="5">
        <v>106.5</v>
      </c>
      <c r="F123" s="5">
        <v>105.2</v>
      </c>
      <c r="G123" s="5">
        <v>104.8</v>
      </c>
      <c r="H123" s="5">
        <v>104.8</v>
      </c>
      <c r="I123" s="5">
        <v>104.9</v>
      </c>
      <c r="J123" s="5">
        <v>104.6</v>
      </c>
      <c r="K123" s="5">
        <v>104.6</v>
      </c>
      <c r="L123" s="5">
        <v>104.7</v>
      </c>
      <c r="M123" s="5">
        <v>104.5</v>
      </c>
      <c r="N123" s="5">
        <v>104.5</v>
      </c>
    </row>
    <row r="124" spans="1:14" ht="18.75" x14ac:dyDescent="0.2">
      <c r="A124" s="10" t="s">
        <v>163</v>
      </c>
      <c r="B124" s="4"/>
      <c r="C124" s="4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37.5" x14ac:dyDescent="0.2">
      <c r="A125" s="7" t="s">
        <v>24</v>
      </c>
      <c r="B125" s="4" t="s">
        <v>19</v>
      </c>
      <c r="C125" s="4">
        <v>1.0189999999999999</v>
      </c>
      <c r="D125" s="5">
        <v>0.97799999999999998</v>
      </c>
      <c r="E125" s="5">
        <v>0.99</v>
      </c>
      <c r="F125" s="5">
        <v>1</v>
      </c>
      <c r="G125" s="5">
        <v>1</v>
      </c>
      <c r="H125" s="5">
        <v>1</v>
      </c>
      <c r="I125" s="5">
        <v>1.1000000000000001</v>
      </c>
      <c r="J125" s="5">
        <v>1.1000000000000001</v>
      </c>
      <c r="K125" s="5">
        <v>1.1000000000000001</v>
      </c>
      <c r="L125" s="5">
        <v>1.1499999999999999</v>
      </c>
      <c r="M125" s="5">
        <v>1.1499999999999999</v>
      </c>
      <c r="N125" s="5">
        <v>1.1499999999999999</v>
      </c>
    </row>
    <row r="126" spans="1:14" ht="37.5" x14ac:dyDescent="0.2">
      <c r="A126" s="7" t="s">
        <v>108</v>
      </c>
      <c r="B126" s="4" t="s">
        <v>157</v>
      </c>
      <c r="C126" s="4">
        <v>850</v>
      </c>
      <c r="D126" s="5">
        <v>880</v>
      </c>
      <c r="E126" s="5">
        <v>888</v>
      </c>
      <c r="F126" s="5">
        <v>897</v>
      </c>
      <c r="G126" s="5">
        <v>897</v>
      </c>
      <c r="H126" s="5">
        <v>897</v>
      </c>
      <c r="I126" s="5">
        <v>987</v>
      </c>
      <c r="J126" s="5">
        <v>987</v>
      </c>
      <c r="K126" s="5">
        <v>987</v>
      </c>
      <c r="L126" s="5">
        <v>1032</v>
      </c>
      <c r="M126" s="5">
        <v>1032</v>
      </c>
      <c r="N126" s="5">
        <v>1032</v>
      </c>
    </row>
    <row r="127" spans="1:14" ht="37.5" x14ac:dyDescent="0.2">
      <c r="A127" s="7" t="s">
        <v>109</v>
      </c>
      <c r="B127" s="8" t="s">
        <v>19</v>
      </c>
      <c r="C127" s="8">
        <v>2.6150000000000002</v>
      </c>
      <c r="D127" s="5">
        <v>2.6360000000000001</v>
      </c>
      <c r="E127" s="5">
        <v>2.65</v>
      </c>
      <c r="F127" s="5">
        <v>2.7</v>
      </c>
      <c r="G127" s="5">
        <v>2.7</v>
      </c>
      <c r="H127" s="5">
        <v>2.7</v>
      </c>
      <c r="I127" s="5">
        <v>2.8</v>
      </c>
      <c r="J127" s="5">
        <v>2.8</v>
      </c>
      <c r="K127" s="5">
        <v>2.8</v>
      </c>
      <c r="L127" s="5">
        <v>2.9</v>
      </c>
      <c r="M127" s="5">
        <v>2.9</v>
      </c>
      <c r="N127" s="5">
        <v>2.9</v>
      </c>
    </row>
    <row r="128" spans="1:14" ht="56.25" x14ac:dyDescent="0.2">
      <c r="A128" s="7" t="s">
        <v>134</v>
      </c>
      <c r="B128" s="8" t="s">
        <v>13</v>
      </c>
      <c r="C128" s="8">
        <v>80.8</v>
      </c>
      <c r="D128" s="5">
        <v>79.3</v>
      </c>
      <c r="E128" s="5">
        <v>81.400000000000006</v>
      </c>
      <c r="F128" s="5">
        <v>82</v>
      </c>
      <c r="G128" s="5">
        <v>82</v>
      </c>
      <c r="H128" s="5">
        <v>82</v>
      </c>
      <c r="I128" s="5">
        <v>83</v>
      </c>
      <c r="J128" s="5">
        <v>83</v>
      </c>
      <c r="K128" s="5">
        <v>83</v>
      </c>
      <c r="L128" s="5">
        <v>85</v>
      </c>
      <c r="M128" s="5">
        <v>85</v>
      </c>
      <c r="N128" s="5">
        <v>85</v>
      </c>
    </row>
    <row r="129" spans="1:14" ht="18.75" x14ac:dyDescent="0.2">
      <c r="A129" s="6" t="s">
        <v>110</v>
      </c>
      <c r="B129" s="11"/>
      <c r="C129" s="11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8.75" x14ac:dyDescent="0.2">
      <c r="A130" s="6" t="s">
        <v>111</v>
      </c>
      <c r="B130" s="4" t="s">
        <v>135</v>
      </c>
      <c r="C130" s="4">
        <v>65.099999999999994</v>
      </c>
      <c r="D130" s="5">
        <v>61.1</v>
      </c>
      <c r="E130" s="5">
        <v>61</v>
      </c>
      <c r="F130" s="5">
        <v>59.8</v>
      </c>
      <c r="G130" s="5">
        <v>59.8</v>
      </c>
      <c r="H130" s="5">
        <v>59.8</v>
      </c>
      <c r="I130" s="5">
        <v>59.5</v>
      </c>
      <c r="J130" s="5">
        <v>59.5</v>
      </c>
      <c r="K130" s="5">
        <v>59.5</v>
      </c>
      <c r="L130" s="5">
        <v>59.3</v>
      </c>
      <c r="M130" s="5">
        <v>59.3</v>
      </c>
      <c r="N130" s="5">
        <v>59.3</v>
      </c>
    </row>
    <row r="131" spans="1:14" ht="37.5" x14ac:dyDescent="0.2">
      <c r="A131" s="6" t="s">
        <v>112</v>
      </c>
      <c r="B131" s="4" t="s">
        <v>136</v>
      </c>
      <c r="C131" s="4">
        <v>343.6</v>
      </c>
      <c r="D131" s="5">
        <v>350</v>
      </c>
      <c r="E131" s="5">
        <v>348.8</v>
      </c>
      <c r="F131" s="5">
        <v>345</v>
      </c>
      <c r="G131" s="5">
        <v>345</v>
      </c>
      <c r="H131" s="5">
        <v>345</v>
      </c>
      <c r="I131" s="5">
        <v>340</v>
      </c>
      <c r="J131" s="5">
        <v>340</v>
      </c>
      <c r="K131" s="5">
        <v>340</v>
      </c>
      <c r="L131" s="5">
        <v>325</v>
      </c>
      <c r="M131" s="5">
        <v>325</v>
      </c>
      <c r="N131" s="5">
        <v>325</v>
      </c>
    </row>
    <row r="132" spans="1:14" ht="18.75" x14ac:dyDescent="0.2">
      <c r="A132" s="6" t="s">
        <v>113</v>
      </c>
      <c r="B132" s="4" t="s">
        <v>137</v>
      </c>
      <c r="C132" s="4">
        <v>26.6</v>
      </c>
      <c r="D132" s="5">
        <v>27.9</v>
      </c>
      <c r="E132" s="5">
        <v>26.7</v>
      </c>
      <c r="F132" s="5">
        <v>26.7</v>
      </c>
      <c r="G132" s="5">
        <v>26.7</v>
      </c>
      <c r="H132" s="5">
        <v>26.7</v>
      </c>
      <c r="I132" s="5">
        <v>26.5</v>
      </c>
      <c r="J132" s="5">
        <v>26.5</v>
      </c>
      <c r="K132" s="5">
        <v>26.5</v>
      </c>
      <c r="L132" s="5">
        <v>26.3</v>
      </c>
      <c r="M132" s="5">
        <v>26.3</v>
      </c>
      <c r="N132" s="5">
        <v>26.3</v>
      </c>
    </row>
    <row r="133" spans="1:14" ht="18.75" x14ac:dyDescent="0.2">
      <c r="A133" s="6" t="s">
        <v>114</v>
      </c>
      <c r="B133" s="4" t="s">
        <v>137</v>
      </c>
      <c r="C133" s="4">
        <v>108</v>
      </c>
      <c r="D133" s="5">
        <v>111.7</v>
      </c>
      <c r="E133" s="5">
        <v>106.9</v>
      </c>
      <c r="F133" s="5">
        <v>105</v>
      </c>
      <c r="G133" s="5">
        <v>105</v>
      </c>
      <c r="H133" s="5">
        <v>105</v>
      </c>
      <c r="I133" s="5">
        <v>103</v>
      </c>
      <c r="J133" s="5">
        <v>103</v>
      </c>
      <c r="K133" s="5">
        <v>103</v>
      </c>
      <c r="L133" s="5">
        <v>101</v>
      </c>
      <c r="M133" s="5">
        <v>101</v>
      </c>
      <c r="N133" s="5">
        <v>101</v>
      </c>
    </row>
    <row r="134" spans="1:14" ht="18.75" x14ac:dyDescent="0.2">
      <c r="A134" s="6" t="s">
        <v>115</v>
      </c>
      <c r="B134" s="4"/>
      <c r="C134" s="4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8.75" x14ac:dyDescent="0.2">
      <c r="A135" s="6" t="s">
        <v>116</v>
      </c>
      <c r="B135" s="4" t="s">
        <v>118</v>
      </c>
      <c r="C135" s="4">
        <v>10.36</v>
      </c>
      <c r="D135" s="5">
        <v>10.8</v>
      </c>
      <c r="E135" s="5">
        <v>11.7</v>
      </c>
      <c r="F135" s="5">
        <v>11.4</v>
      </c>
      <c r="G135" s="5">
        <v>11.4</v>
      </c>
      <c r="H135" s="5">
        <v>11.4</v>
      </c>
      <c r="I135" s="5">
        <v>11.5</v>
      </c>
      <c r="J135" s="5">
        <v>11.5</v>
      </c>
      <c r="K135" s="5">
        <v>11.5</v>
      </c>
      <c r="L135" s="5">
        <v>11.6</v>
      </c>
      <c r="M135" s="5">
        <v>11.6</v>
      </c>
      <c r="N135" s="5">
        <v>11.6</v>
      </c>
    </row>
    <row r="136" spans="1:14" ht="18.75" x14ac:dyDescent="0.2">
      <c r="A136" s="6" t="s">
        <v>117</v>
      </c>
      <c r="B136" s="4" t="s">
        <v>118</v>
      </c>
      <c r="C136" s="4">
        <v>13.1</v>
      </c>
      <c r="D136" s="5">
        <v>10.5</v>
      </c>
      <c r="E136" s="5">
        <v>10.8</v>
      </c>
      <c r="F136" s="5">
        <v>9.6999999999999993</v>
      </c>
      <c r="G136" s="5">
        <v>9.6999999999999993</v>
      </c>
      <c r="H136" s="5">
        <v>9.6999999999999993</v>
      </c>
      <c r="I136" s="5">
        <v>9.8000000000000007</v>
      </c>
      <c r="J136" s="5">
        <v>9.8000000000000007</v>
      </c>
      <c r="K136" s="5">
        <v>9.8000000000000007</v>
      </c>
      <c r="L136" s="5">
        <v>9.9</v>
      </c>
      <c r="M136" s="5">
        <v>9.9</v>
      </c>
      <c r="N136" s="5">
        <v>9.9</v>
      </c>
    </row>
    <row r="137" spans="1:14" ht="37.5" x14ac:dyDescent="0.2">
      <c r="A137" s="7" t="s">
        <v>119</v>
      </c>
      <c r="B137" s="4" t="s">
        <v>120</v>
      </c>
      <c r="C137" s="4">
        <v>2.67</v>
      </c>
      <c r="D137" s="5">
        <v>5.7</v>
      </c>
      <c r="E137" s="5">
        <v>1.6</v>
      </c>
      <c r="F137" s="5">
        <v>1.7</v>
      </c>
      <c r="G137" s="5">
        <v>1.7</v>
      </c>
      <c r="H137" s="5">
        <v>1.7</v>
      </c>
      <c r="I137" s="5">
        <v>1.8</v>
      </c>
      <c r="J137" s="5">
        <v>1.8</v>
      </c>
      <c r="K137" s="5">
        <v>1.8</v>
      </c>
      <c r="L137" s="5">
        <v>1.9</v>
      </c>
      <c r="M137" s="5">
        <v>1.9</v>
      </c>
      <c r="N137" s="5">
        <v>1.9</v>
      </c>
    </row>
    <row r="138" spans="1:14" ht="18.75" x14ac:dyDescent="0.2">
      <c r="A138" s="6" t="s">
        <v>138</v>
      </c>
      <c r="B138" s="4"/>
      <c r="C138" s="8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8.75" x14ac:dyDescent="0.2">
      <c r="A139" s="6" t="s">
        <v>121</v>
      </c>
      <c r="B139" s="4" t="s">
        <v>122</v>
      </c>
      <c r="C139" s="4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37.5" x14ac:dyDescent="0.2">
      <c r="A140" s="6" t="s">
        <v>139</v>
      </c>
      <c r="B140" s="4" t="s">
        <v>122</v>
      </c>
      <c r="C140" s="4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37.5" x14ac:dyDescent="0.2">
      <c r="A141" s="6" t="s">
        <v>140</v>
      </c>
      <c r="B141" s="4" t="s">
        <v>120</v>
      </c>
      <c r="C141" s="8">
        <v>2.67</v>
      </c>
      <c r="D141" s="5">
        <v>5.7</v>
      </c>
      <c r="E141" s="5">
        <v>1.6</v>
      </c>
      <c r="F141" s="5">
        <v>1.7</v>
      </c>
      <c r="G141" s="5">
        <v>1.7</v>
      </c>
      <c r="H141" s="5">
        <v>1.7</v>
      </c>
      <c r="I141" s="5">
        <v>1.8</v>
      </c>
      <c r="J141" s="5">
        <v>1.8</v>
      </c>
      <c r="K141" s="5">
        <v>1.8</v>
      </c>
      <c r="L141" s="5">
        <v>1.9</v>
      </c>
      <c r="M141" s="5">
        <v>1.9</v>
      </c>
      <c r="N141" s="5">
        <v>1.9</v>
      </c>
    </row>
    <row r="142" spans="1:14" ht="18.75" x14ac:dyDescent="0.2">
      <c r="A142" s="6" t="s">
        <v>12</v>
      </c>
      <c r="B142" s="8" t="s">
        <v>13</v>
      </c>
      <c r="C142" s="8">
        <v>100</v>
      </c>
      <c r="D142" s="5">
        <v>22</v>
      </c>
      <c r="E142" s="5">
        <v>100</v>
      </c>
      <c r="F142" s="5">
        <v>100</v>
      </c>
      <c r="G142" s="5">
        <v>100</v>
      </c>
      <c r="H142" s="5">
        <v>100</v>
      </c>
      <c r="I142" s="5">
        <v>100</v>
      </c>
      <c r="J142" s="5">
        <v>100</v>
      </c>
      <c r="K142" s="5">
        <v>100</v>
      </c>
      <c r="L142" s="5">
        <v>100</v>
      </c>
      <c r="M142" s="5">
        <v>100</v>
      </c>
      <c r="N142" s="5">
        <v>100</v>
      </c>
    </row>
    <row r="143" spans="1:14" ht="37.5" x14ac:dyDescent="0.2">
      <c r="A143" s="6" t="s">
        <v>123</v>
      </c>
      <c r="B143" s="4" t="s">
        <v>124</v>
      </c>
      <c r="C143" s="4">
        <v>35.1</v>
      </c>
      <c r="D143" s="5">
        <v>35.6</v>
      </c>
      <c r="E143" s="5">
        <v>36</v>
      </c>
      <c r="F143" s="5">
        <v>36.200000000000003</v>
      </c>
      <c r="G143" s="5">
        <v>36.200000000000003</v>
      </c>
      <c r="H143" s="5">
        <v>36.200000000000003</v>
      </c>
      <c r="I143" s="5">
        <v>36.4</v>
      </c>
      <c r="J143" s="5">
        <v>36.4</v>
      </c>
      <c r="K143" s="5">
        <v>36.4</v>
      </c>
      <c r="L143" s="5">
        <v>36.5</v>
      </c>
      <c r="M143" s="5">
        <v>36.5</v>
      </c>
      <c r="N143" s="5">
        <v>36.5</v>
      </c>
    </row>
  </sheetData>
  <mergeCells count="15">
    <mergeCell ref="F35:H35"/>
    <mergeCell ref="I35:K35"/>
    <mergeCell ref="L35:N35"/>
    <mergeCell ref="A3:N3"/>
    <mergeCell ref="A4:N4"/>
    <mergeCell ref="A5:N5"/>
    <mergeCell ref="A8:A11"/>
    <mergeCell ref="B8:B11"/>
    <mergeCell ref="D9:D11"/>
    <mergeCell ref="E9:E11"/>
    <mergeCell ref="C9:C11"/>
    <mergeCell ref="A6:N6"/>
    <mergeCell ref="F9:H9"/>
    <mergeCell ref="I9:K9"/>
    <mergeCell ref="L9:N9"/>
  </mergeCells>
  <phoneticPr fontId="5" type="noConversion"/>
  <pageMargins left="0.19685039370078741" right="0.19685039370078741" top="0.39370078740157483" bottom="0.19685039370078741" header="0" footer="0"/>
  <pageSetup paperSize="9" scale="49" fitToHeight="0" orientation="landscape" r:id="rId1"/>
  <headerFooter alignWithMargins="0"/>
  <rowBreaks count="2" manualBreakCount="2">
    <brk id="74" max="13" man="1"/>
    <brk id="10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Бурда Светлана Михайловна</cp:lastModifiedBy>
  <cp:lastPrinted>2017-11-24T06:36:59Z</cp:lastPrinted>
  <dcterms:created xsi:type="dcterms:W3CDTF">2013-05-25T16:45:04Z</dcterms:created>
  <dcterms:modified xsi:type="dcterms:W3CDTF">2017-11-24T06:59:13Z</dcterms:modified>
</cp:coreProperties>
</file>