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21\005 Май\"/>
    </mc:Choice>
  </mc:AlternateContent>
  <xr:revisionPtr revIDLastSave="0" documentId="8_{AD706F2A-85E0-48F3-BC48-4DC1F9299A4A}" xr6:coauthVersionLast="45" xr6:coauthVersionMax="45" xr10:uidLastSave="{00000000-0000-0000-0000-000000000000}"/>
  <bookViews>
    <workbookView xWindow="-120" yWindow="-120" windowWidth="29040" windowHeight="15840" tabRatio="926" activeTab="3" xr2:uid="{00000000-000D-0000-FFFF-FFFF00000000}"/>
  </bookViews>
  <sheets>
    <sheet name="приложение 8.3." sheetId="20" r:id="rId1"/>
    <sheet name="приложение 9.3." sheetId="21" r:id="rId2"/>
    <sheet name="приложение 10.3" sheetId="22" r:id="rId3"/>
    <sheet name="приложение 13" sheetId="19" r:id="rId4"/>
  </sheets>
  <definedNames>
    <definedName name="Z_1698CF39_7E8C_4BD9_AE2B_E112A7754899_.wvu.PrintArea" localSheetId="0" hidden="1">'приложение 8.3.'!$A$1:$I$478</definedName>
    <definedName name="Z_1698CF39_7E8C_4BD9_AE2B_E112A7754899_.wvu.PrintArea" localSheetId="1" hidden="1">'приложение 9.3.'!$A$1:$G$454</definedName>
    <definedName name="Z_1698CF39_7E8C_4BD9_AE2B_E112A7754899_.wvu.Rows" localSheetId="2" hidden="1">'приложение 10.3'!$19:$25,'приложение 10.3'!$55:$57,'приложение 10.3'!$61:$162,'приложение 10.3'!$175:$177,'приложение 10.3'!$181:$211,'приложение 10.3'!$239:$274,'приложение 10.3'!$290:$315,'приложение 10.3'!$318:$320,'приложение 10.3'!$324:$353,'приложение 10.3'!$355:$369,'приложение 10.3'!$382:$389,'приложение 10.3'!$394:$421</definedName>
    <definedName name="Z_1698CF39_7E8C_4BD9_AE2B_E112A7754899_.wvu.Rows" localSheetId="0" hidden="1">'приложение 8.3.'!$17:$31,'приложение 8.3.'!$42:$47,'приложение 8.3.'!$55:$60,'приложение 8.3.'!$76:$86,'приложение 8.3.'!$95:$97,'приложение 8.3.'!$101:$129,'приложение 8.3.'!$136:$145,'приложение 8.3.'!$149:$160,'приложение 8.3.'!$162:$171,'приложение 8.3.'!$175:$187,'приложение 8.3.'!$193:$200,'приложение 8.3.'!$202:$214,'приложение 8.3.'!$218:$252,'приложение 8.3.'!$258:$278,'приложение 8.3.'!$284:$294,'приложение 8.3.'!$307:$312,'приложение 8.3.'!$314:$332,'приложение 8.3.'!$343:$352,'приложение 8.3.'!$355:$372,'приложение 8.3.'!$385:$396,'приложение 8.3.'!$402:$405,'приложение 8.3.'!$410:$412,'приложение 8.3.'!$427:$430,'приложение 8.3.'!$432:$434,'приложение 8.3.'!$443:$477</definedName>
    <definedName name="Z_1698CF39_7E8C_4BD9_AE2B_E112A7754899_.wvu.Rows" localSheetId="1" hidden="1">'приложение 9.3.'!$19:$31,'приложение 9.3.'!$33:$43,'приложение 9.3.'!$47:$50,'приложение 9.3.'!$52:$59,'приложение 9.3.'!$63:$81,'приложение 9.3.'!$83:$104,'приложение 9.3.'!$106:$112,'приложение 9.3.'!$119:$124,'приложение 9.3.'!$130:$152,'приложение 9.3.'!$158:$168,'приложение 9.3.'!$181:$195,'приложение 9.3.'!$197:$215,'приложение 9.3.'!$226:$235,'приложение 9.3.'!$241:$244,'приложение 9.3.'!$252:$257,'приложение 9.3.'!$273:$283,'приложение 9.3.'!$292:$294,'приложение 9.3.'!$298:$326,'приложение 9.3.'!$329:$346,'приложение 9.3.'!$359:$370,'приложение 9.3.'!$376:$379,'приложение 9.3.'!$384:$386,'приложение 9.3.'!$404:$407,'приложение 9.3.'!$409:$411,'приложение 9.3.'!$420:$440,'приложение 9.3.'!$446:$453</definedName>
    <definedName name="Z_A33DF3B6_B406_4B86_B5E0_51C466740B1C_.wvu.PrintArea" localSheetId="0" hidden="1">'приложение 8.3.'!$A$1:$I$478</definedName>
    <definedName name="Z_A33DF3B6_B406_4B86_B5E0_51C466740B1C_.wvu.PrintArea" localSheetId="1" hidden="1">'приложение 9.3.'!$A$1:$G$454</definedName>
    <definedName name="Z_A33DF3B6_B406_4B86_B5E0_51C466740B1C_.wvu.Rows" localSheetId="2" hidden="1">'приложение 10.3'!$19:$25,'приложение 10.3'!$61:$162,'приложение 10.3'!$175:$177,'приложение 10.3'!$181:$211,'приложение 10.3'!$239:$253,'приложение 10.3'!$257:$274,'приложение 10.3'!$290:$315,'приложение 10.3'!$318:$320,'приложение 10.3'!$324:$353,'приложение 10.3'!$355:$369,'приложение 10.3'!$382:$389,'приложение 10.3'!$394:$421</definedName>
    <definedName name="Z_A33DF3B6_B406_4B86_B5E0_51C466740B1C_.wvu.Rows" localSheetId="0" hidden="1">'приложение 8.3.'!$17:$31,'приложение 8.3.'!$42:$47,'приложение 8.3.'!$55:$60,'приложение 8.3.'!$76:$86,'приложение 8.3.'!$95:$97,'приложение 8.3.'!$101:$103,'приложение 8.3.'!$107:$129,'приложение 8.3.'!$136:$145,'приложение 8.3.'!$149:$160,'приложение 8.3.'!$162:$171,'приложение 8.3.'!$175:$187,'приложение 8.3.'!$193:$200,'приложение 8.3.'!$202:$214,'приложение 8.3.'!$218:$252,'приложение 8.3.'!$258:$278,'приложение 8.3.'!$284:$294,'приложение 8.3.'!$307:$312,'приложение 8.3.'!$314:$332,'приложение 8.3.'!$343:$352,'приложение 8.3.'!$355:$372,'приложение 8.3.'!$385:$396,'приложение 8.3.'!$402:$405,'приложение 8.3.'!$410:$412,'приложение 8.3.'!$427:$430,'приложение 8.3.'!$432:$434,'приложение 8.3.'!$443:$477</definedName>
    <definedName name="Z_A33DF3B6_B406_4B86_B5E0_51C466740B1C_.wvu.Rows" localSheetId="1" hidden="1">'приложение 9.3.'!$19:$31,'приложение 9.3.'!$33:$43,'приложение 9.3.'!$47:$50,'приложение 9.3.'!$52:$59,'приложение 9.3.'!$63:$81,'приложение 9.3.'!$83:$104,'приложение 9.3.'!$106:$112,'приложение 9.3.'!$119:$124,'приложение 9.3.'!$130:$152,'приложение 9.3.'!$158:$168,'приложение 9.3.'!$181:$195,'приложение 9.3.'!$197:$215,'приложение 9.3.'!$226:$235,'приложение 9.3.'!$241:$244,'приложение 9.3.'!$252:$257,'приложение 9.3.'!$273:$283,'приложение 9.3.'!$292:$294,'приложение 9.3.'!$298:$300,'приложение 9.3.'!$304:$326,'приложение 9.3.'!$329:$346,'приложение 9.3.'!$359:$370,'приложение 9.3.'!$376:$379,'приложение 9.3.'!$384:$386,'приложение 9.3.'!$404:$407,'приложение 9.3.'!$409:$411,'приложение 9.3.'!$420:$440,'приложение 9.3.'!$446:$453</definedName>
    <definedName name="Z_CD9A9F0E_3815_4E48_8015_6FE86ECFB57E_.wvu.PrintArea" localSheetId="0" hidden="1">'приложение 8.3.'!$A$1:$I$478</definedName>
    <definedName name="Z_CD9A9F0E_3815_4E48_8015_6FE86ECFB57E_.wvu.PrintArea" localSheetId="1" hidden="1">'приложение 9.3.'!$A$1:$G$454</definedName>
    <definedName name="Z_CD9A9F0E_3815_4E48_8015_6FE86ECFB57E_.wvu.Rows" localSheetId="2" hidden="1">'приложение 10.3'!$19:$28,'приложение 10.3'!$32:$60,'приложение 10.3'!$64:$69,'приложение 10.3'!$73:$77,'приложение 10.3'!$81:$118,'приложение 10.3'!$127:$129,'приложение 10.3'!$136:$215,'приложение 10.3'!$227:$232,'приложение 10.3'!$239:$241,'приложение 10.3'!$246:$246,'приложение 10.3'!$251:$253,'приложение 10.3'!$265:$268,'приложение 10.3'!$272:$277,'приложение 10.3'!$284:$289,'приложение 10.3'!$294:$299,'приложение 10.3'!$303:$315,'приложение 10.3'!$318:$323,'приложение 10.3'!$327:$334,'приложение 10.3'!$355:$369,'приложение 10.3'!$385:$389,'приложение 10.3'!$397:$398,'приложение 10.3'!$404:$421</definedName>
    <definedName name="Z_CD9A9F0E_3815_4E48_8015_6FE86ECFB57E_.wvu.Rows" localSheetId="0" hidden="1">'приложение 8.3.'!$17:$31,'приложение 8.3.'!$55:$60,'приложение 8.3.'!$79:$86,'приложение 8.3.'!$96:$97,'приложение 8.3.'!$101:$102,'приложение 8.3.'!$104:$129,'приложение 8.3.'!$136:$145,'приложение 8.3.'!$150:$160,'приложение 8.3.'!$162:$171,'приложение 8.3.'!$193:$200,'приложение 8.3.'!$202:$214,'приложение 8.3.'!$218:$252,'приложение 8.3.'!$258:$332,'приложение 8.3.'!$356:$372,'приложение 8.3.'!$385:$396,'приложение 8.3.'!$432:$434,'приложение 8.3.'!$443:$477</definedName>
    <definedName name="_xlnm.Print_Area" localSheetId="3">'приложение 13'!$A$1:$J$28</definedName>
    <definedName name="_xlnm.Print_Area" localSheetId="0">'приложение 8.3.'!$A$1:$I$478</definedName>
    <definedName name="_xlnm.Print_Area" localSheetId="1">'приложение 9.3.'!$A$1:$G$454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9" i="22" l="1"/>
  <c r="H148" i="22" s="1"/>
  <c r="H146" i="22" l="1"/>
  <c r="H145" i="22" s="1"/>
  <c r="E351" i="21"/>
  <c r="E350" i="21" s="1"/>
  <c r="G377" i="20"/>
  <c r="G376" i="20" s="1"/>
  <c r="H167" i="22" l="1"/>
  <c r="H166" i="22" s="1"/>
  <c r="H399" i="22"/>
  <c r="H194" i="22"/>
  <c r="H193" i="22" s="1"/>
  <c r="H234" i="22"/>
  <c r="H233" i="22" s="1"/>
  <c r="E354" i="21"/>
  <c r="E353" i="21" s="1"/>
  <c r="E224" i="21"/>
  <c r="E223" i="21" s="1"/>
  <c r="E170" i="21"/>
  <c r="E169" i="21" s="1"/>
  <c r="E271" i="21"/>
  <c r="E270" i="21" s="1"/>
  <c r="G341" i="20"/>
  <c r="G340" i="20" s="1"/>
  <c r="G296" i="20"/>
  <c r="G295" i="20" s="1"/>
  <c r="G380" i="20"/>
  <c r="G379" i="20" s="1"/>
  <c r="G74" i="20"/>
  <c r="G73" i="20" s="1"/>
  <c r="A49" i="22" l="1"/>
  <c r="G346" i="20" l="1"/>
  <c r="G348" i="20"/>
  <c r="H217" i="22"/>
  <c r="H216" i="22" s="1"/>
  <c r="E221" i="21"/>
  <c r="E220" i="21" s="1"/>
  <c r="G338" i="20"/>
  <c r="G337" i="20" s="1"/>
  <c r="J164" i="22"/>
  <c r="J163" i="22" s="1"/>
  <c r="J176" i="22"/>
  <c r="J175" i="22" s="1"/>
  <c r="G360" i="21"/>
  <c r="G359" i="21" s="1"/>
  <c r="G348" i="21"/>
  <c r="G347" i="21" s="1"/>
  <c r="I374" i="20"/>
  <c r="I373" i="20" s="1"/>
  <c r="I386" i="20"/>
  <c r="I385" i="20" s="1"/>
  <c r="G345" i="20" l="1"/>
  <c r="H102" i="22"/>
  <c r="H101" i="22" s="1"/>
  <c r="E100" i="21"/>
  <c r="E99" i="21" s="1"/>
  <c r="G245" i="20"/>
  <c r="G244" i="20" s="1"/>
  <c r="E179" i="21" l="1"/>
  <c r="E178" i="21" s="1"/>
  <c r="G305" i="20"/>
  <c r="G304" i="20" s="1"/>
  <c r="H120" i="22" l="1"/>
  <c r="H122" i="22"/>
  <c r="E229" i="21"/>
  <c r="E231" i="21"/>
  <c r="H119" i="22" l="1"/>
  <c r="E228" i="21"/>
  <c r="H365" i="22"/>
  <c r="H364" i="22" s="1"/>
  <c r="E117" i="21"/>
  <c r="E116" i="21" s="1"/>
  <c r="G34" i="20"/>
  <c r="G33" i="20" s="1"/>
  <c r="G32" i="20" s="1"/>
  <c r="J420" i="22" l="1"/>
  <c r="J419" i="22" s="1"/>
  <c r="I420" i="22"/>
  <c r="I419" i="22" s="1"/>
  <c r="H420" i="22"/>
  <c r="H419" i="22" s="1"/>
  <c r="J417" i="22"/>
  <c r="J416" i="22" s="1"/>
  <c r="I417" i="22"/>
  <c r="I416" i="22" s="1"/>
  <c r="H417" i="22"/>
  <c r="H416" i="22" s="1"/>
  <c r="J414" i="22"/>
  <c r="I414" i="22"/>
  <c r="H414" i="22"/>
  <c r="J412" i="22"/>
  <c r="I412" i="22"/>
  <c r="H412" i="22"/>
  <c r="H408" i="22"/>
  <c r="H407" i="22" s="1"/>
  <c r="H405" i="22"/>
  <c r="H404" i="22" s="1"/>
  <c r="H401" i="22"/>
  <c r="H397" i="22"/>
  <c r="H395" i="22"/>
  <c r="H392" i="22"/>
  <c r="H391" i="22" s="1"/>
  <c r="J388" i="22"/>
  <c r="J385" i="22" s="1"/>
  <c r="I388" i="22"/>
  <c r="I385" i="22" s="1"/>
  <c r="H388" i="22"/>
  <c r="H386" i="22"/>
  <c r="J383" i="22"/>
  <c r="J382" i="22" s="1"/>
  <c r="I383" i="22"/>
  <c r="I382" i="22" s="1"/>
  <c r="H383" i="22"/>
  <c r="H382" i="22" s="1"/>
  <c r="H380" i="22"/>
  <c r="H379" i="22" s="1"/>
  <c r="H376" i="22"/>
  <c r="H375" i="22" s="1"/>
  <c r="H374" i="22" s="1"/>
  <c r="H372" i="22"/>
  <c r="H371" i="22" s="1"/>
  <c r="H370" i="22" s="1"/>
  <c r="J368" i="22"/>
  <c r="J367" i="22" s="1"/>
  <c r="I368" i="22"/>
  <c r="I367" i="22" s="1"/>
  <c r="H368" i="22"/>
  <c r="H367" i="22" s="1"/>
  <c r="J362" i="22"/>
  <c r="I362" i="22"/>
  <c r="H362" i="22"/>
  <c r="J360" i="22"/>
  <c r="I360" i="22"/>
  <c r="H360" i="22"/>
  <c r="J357" i="22"/>
  <c r="J356" i="22" s="1"/>
  <c r="I357" i="22"/>
  <c r="I356" i="22" s="1"/>
  <c r="H357" i="22"/>
  <c r="H356" i="22" s="1"/>
  <c r="J352" i="22"/>
  <c r="J351" i="22" s="1"/>
  <c r="I352" i="22"/>
  <c r="I351" i="22" s="1"/>
  <c r="H352" i="22"/>
  <c r="H351" i="22" s="1"/>
  <c r="J349" i="22"/>
  <c r="J348" i="22" s="1"/>
  <c r="I349" i="22"/>
  <c r="I348" i="22" s="1"/>
  <c r="H349" i="22"/>
  <c r="H348" i="22" s="1"/>
  <c r="J346" i="22"/>
  <c r="J345" i="22" s="1"/>
  <c r="I346" i="22"/>
  <c r="I345" i="22" s="1"/>
  <c r="H346" i="22"/>
  <c r="H345" i="22" s="1"/>
  <c r="J343" i="22"/>
  <c r="J342" i="22" s="1"/>
  <c r="I343" i="22"/>
  <c r="I342" i="22" s="1"/>
  <c r="H343" i="22"/>
  <c r="H342" i="22" s="1"/>
  <c r="J340" i="22"/>
  <c r="I340" i="22"/>
  <c r="H340" i="22"/>
  <c r="J338" i="22"/>
  <c r="I338" i="22"/>
  <c r="H338" i="22"/>
  <c r="J333" i="22"/>
  <c r="J332" i="22" s="1"/>
  <c r="I333" i="22"/>
  <c r="I332" i="22" s="1"/>
  <c r="H333" i="22"/>
  <c r="H332" i="22" s="1"/>
  <c r="J330" i="22"/>
  <c r="J329" i="22" s="1"/>
  <c r="I330" i="22"/>
  <c r="I329" i="22" s="1"/>
  <c r="H330" i="22"/>
  <c r="H329" i="22" s="1"/>
  <c r="J327" i="22"/>
  <c r="I327" i="22"/>
  <c r="H327" i="22"/>
  <c r="J325" i="22"/>
  <c r="I325" i="22"/>
  <c r="H325" i="22"/>
  <c r="J322" i="22"/>
  <c r="J321" i="22" s="1"/>
  <c r="I322" i="22"/>
  <c r="I321" i="22" s="1"/>
  <c r="H322" i="22"/>
  <c r="H321" i="22" s="1"/>
  <c r="H319" i="22"/>
  <c r="H318" i="22" s="1"/>
  <c r="J314" i="22"/>
  <c r="J313" i="22" s="1"/>
  <c r="J312" i="22" s="1"/>
  <c r="J311" i="22" s="1"/>
  <c r="I314" i="22"/>
  <c r="I313" i="22" s="1"/>
  <c r="I312" i="22" s="1"/>
  <c r="I311" i="22" s="1"/>
  <c r="H314" i="22"/>
  <c r="H313" i="22" s="1"/>
  <c r="H312" i="22" s="1"/>
  <c r="H311" i="22" s="1"/>
  <c r="J309" i="22"/>
  <c r="J308" i="22" s="1"/>
  <c r="J307" i="22" s="1"/>
  <c r="J306" i="22" s="1"/>
  <c r="I309" i="22"/>
  <c r="I308" i="22" s="1"/>
  <c r="I307" i="22" s="1"/>
  <c r="I306" i="22" s="1"/>
  <c r="H309" i="22"/>
  <c r="H308" i="22" s="1"/>
  <c r="H307" i="22" s="1"/>
  <c r="H306" i="22" s="1"/>
  <c r="J304" i="22"/>
  <c r="J303" i="22" s="1"/>
  <c r="I304" i="22"/>
  <c r="I303" i="22" s="1"/>
  <c r="H304" i="22"/>
  <c r="H303" i="22" s="1"/>
  <c r="J301" i="22"/>
  <c r="J300" i="22" s="1"/>
  <c r="I301" i="22"/>
  <c r="I300" i="22" s="1"/>
  <c r="H301" i="22"/>
  <c r="H300" i="22" s="1"/>
  <c r="J298" i="22"/>
  <c r="J297" i="22" s="1"/>
  <c r="I298" i="22"/>
  <c r="I297" i="22" s="1"/>
  <c r="H298" i="22"/>
  <c r="H297" i="22" s="1"/>
  <c r="J295" i="22"/>
  <c r="J294" i="22" s="1"/>
  <c r="I295" i="22"/>
  <c r="I294" i="22" s="1"/>
  <c r="H295" i="22"/>
  <c r="H294" i="22" s="1"/>
  <c r="J292" i="22"/>
  <c r="J291" i="22" s="1"/>
  <c r="I292" i="22"/>
  <c r="I291" i="22" s="1"/>
  <c r="H292" i="22"/>
  <c r="H291" i="22" s="1"/>
  <c r="J288" i="22"/>
  <c r="J287" i="22" s="1"/>
  <c r="I288" i="22"/>
  <c r="I287" i="22" s="1"/>
  <c r="H288" i="22"/>
  <c r="H287" i="22" s="1"/>
  <c r="J285" i="22"/>
  <c r="J284" i="22" s="1"/>
  <c r="I285" i="22"/>
  <c r="I284" i="22" s="1"/>
  <c r="H285" i="22"/>
  <c r="H284" i="22" s="1"/>
  <c r="J282" i="22"/>
  <c r="J281" i="22" s="1"/>
  <c r="I282" i="22"/>
  <c r="I281" i="22" s="1"/>
  <c r="H282" i="22"/>
  <c r="H281" i="22" s="1"/>
  <c r="J279" i="22"/>
  <c r="J278" i="22" s="1"/>
  <c r="I279" i="22"/>
  <c r="I278" i="22" s="1"/>
  <c r="H279" i="22"/>
  <c r="H278" i="22" s="1"/>
  <c r="I276" i="22"/>
  <c r="I275" i="22" s="1"/>
  <c r="J276" i="22"/>
  <c r="J275" i="22" s="1"/>
  <c r="H276" i="22"/>
  <c r="H275" i="22" s="1"/>
  <c r="H273" i="22"/>
  <c r="H272" i="22" s="1"/>
  <c r="J270" i="22"/>
  <c r="J269" i="22" s="1"/>
  <c r="I270" i="22"/>
  <c r="I269" i="22" s="1"/>
  <c r="H270" i="22"/>
  <c r="H269" i="22" s="1"/>
  <c r="H267" i="22"/>
  <c r="H263" i="22"/>
  <c r="H260" i="22"/>
  <c r="J258" i="22"/>
  <c r="I258" i="22"/>
  <c r="H258" i="22"/>
  <c r="J255" i="22"/>
  <c r="I255" i="22"/>
  <c r="H255" i="22"/>
  <c r="J252" i="22"/>
  <c r="J251" i="22" s="1"/>
  <c r="I252" i="22"/>
  <c r="I251" i="22" s="1"/>
  <c r="H252" i="22"/>
  <c r="H251" i="22" s="1"/>
  <c r="J249" i="22"/>
  <c r="J248" i="22" s="1"/>
  <c r="I249" i="22"/>
  <c r="I248" i="22" s="1"/>
  <c r="H249" i="22"/>
  <c r="H248" i="22" s="1"/>
  <c r="J246" i="22"/>
  <c r="J245" i="22" s="1"/>
  <c r="I246" i="22"/>
  <c r="I245" i="22" s="1"/>
  <c r="H246" i="22"/>
  <c r="H245" i="22" s="1"/>
  <c r="J243" i="22"/>
  <c r="J242" i="22" s="1"/>
  <c r="I243" i="22"/>
  <c r="I242" i="22" s="1"/>
  <c r="H243" i="22"/>
  <c r="H242" i="22" s="1"/>
  <c r="J240" i="22"/>
  <c r="J239" i="22" s="1"/>
  <c r="I240" i="22"/>
  <c r="I239" i="22" s="1"/>
  <c r="H240" i="22"/>
  <c r="H239" i="22" s="1"/>
  <c r="J237" i="22"/>
  <c r="J236" i="22" s="1"/>
  <c r="I237" i="22"/>
  <c r="I236" i="22" s="1"/>
  <c r="H237" i="22"/>
  <c r="H236" i="22" s="1"/>
  <c r="J231" i="22"/>
  <c r="J230" i="22" s="1"/>
  <c r="I231" i="22"/>
  <c r="I230" i="22" s="1"/>
  <c r="H231" i="22"/>
  <c r="H230" i="22" s="1"/>
  <c r="J228" i="22"/>
  <c r="J227" i="22" s="1"/>
  <c r="I228" i="22"/>
  <c r="I227" i="22" s="1"/>
  <c r="H228" i="22"/>
  <c r="H227" i="22" s="1"/>
  <c r="J225" i="22"/>
  <c r="J224" i="22" s="1"/>
  <c r="I225" i="22"/>
  <c r="I224" i="22" s="1"/>
  <c r="H225" i="22"/>
  <c r="H224" i="22" s="1"/>
  <c r="J222" i="22"/>
  <c r="J221" i="22" s="1"/>
  <c r="I222" i="22"/>
  <c r="I221" i="22" s="1"/>
  <c r="H222" i="22"/>
  <c r="H221" i="22" s="1"/>
  <c r="J214" i="22"/>
  <c r="J213" i="22" s="1"/>
  <c r="J212" i="22" s="1"/>
  <c r="I214" i="22"/>
  <c r="I213" i="22" s="1"/>
  <c r="I212" i="22" s="1"/>
  <c r="H214" i="22"/>
  <c r="H213" i="22" s="1"/>
  <c r="H212" i="22" s="1"/>
  <c r="J210" i="22"/>
  <c r="J209" i="22" s="1"/>
  <c r="I210" i="22"/>
  <c r="I209" i="22" s="1"/>
  <c r="H210" i="22"/>
  <c r="H209" i="22" s="1"/>
  <c r="J207" i="22"/>
  <c r="J206" i="22" s="1"/>
  <c r="I207" i="22"/>
  <c r="I206" i="22" s="1"/>
  <c r="H207" i="22"/>
  <c r="H206" i="22" s="1"/>
  <c r="J204" i="22"/>
  <c r="J203" i="22" s="1"/>
  <c r="I204" i="22"/>
  <c r="I203" i="22" s="1"/>
  <c r="H204" i="22"/>
  <c r="H203" i="22" s="1"/>
  <c r="J201" i="22"/>
  <c r="J200" i="22" s="1"/>
  <c r="I201" i="22"/>
  <c r="I200" i="22" s="1"/>
  <c r="H201" i="22"/>
  <c r="H200" i="22" s="1"/>
  <c r="J198" i="22"/>
  <c r="J197" i="22" s="1"/>
  <c r="I198" i="22"/>
  <c r="I197" i="22" s="1"/>
  <c r="H198" i="22"/>
  <c r="H197" i="22" s="1"/>
  <c r="H191" i="22"/>
  <c r="H190" i="22" s="1"/>
  <c r="J188" i="22"/>
  <c r="J187" i="22" s="1"/>
  <c r="I188" i="22"/>
  <c r="I187" i="22" s="1"/>
  <c r="H188" i="22"/>
  <c r="H187" i="22" s="1"/>
  <c r="H185" i="22"/>
  <c r="H184" i="22" s="1"/>
  <c r="J182" i="22"/>
  <c r="J181" i="22" s="1"/>
  <c r="I182" i="22"/>
  <c r="I181" i="22" s="1"/>
  <c r="H182" i="22"/>
  <c r="H181" i="22" s="1"/>
  <c r="J179" i="22"/>
  <c r="J178" i="22" s="1"/>
  <c r="I179" i="22"/>
  <c r="I178" i="22" s="1"/>
  <c r="H179" i="22"/>
  <c r="H178" i="22" s="1"/>
  <c r="H176" i="22"/>
  <c r="H175" i="22" s="1"/>
  <c r="J173" i="22"/>
  <c r="J172" i="22" s="1"/>
  <c r="I173" i="22"/>
  <c r="I172" i="22" s="1"/>
  <c r="H173" i="22"/>
  <c r="H172" i="22" s="1"/>
  <c r="J170" i="22"/>
  <c r="J169" i="22" s="1"/>
  <c r="I170" i="22"/>
  <c r="I169" i="22" s="1"/>
  <c r="H170" i="22"/>
  <c r="H169" i="22" s="1"/>
  <c r="J161" i="22"/>
  <c r="J160" i="22" s="1"/>
  <c r="I161" i="22"/>
  <c r="I160" i="22" s="1"/>
  <c r="H161" i="22"/>
  <c r="H160" i="22" s="1"/>
  <c r="J158" i="22"/>
  <c r="J157" i="22" s="1"/>
  <c r="I158" i="22"/>
  <c r="I157" i="22" s="1"/>
  <c r="H158" i="22"/>
  <c r="H157" i="22" s="1"/>
  <c r="J155" i="22"/>
  <c r="I155" i="22"/>
  <c r="H155" i="22"/>
  <c r="H154" i="22" s="1"/>
  <c r="J152" i="22"/>
  <c r="J151" i="22" s="1"/>
  <c r="I152" i="22"/>
  <c r="I151" i="22" s="1"/>
  <c r="H152" i="22"/>
  <c r="H151" i="22" s="1"/>
  <c r="J143" i="22"/>
  <c r="J142" i="22" s="1"/>
  <c r="I143" i="22"/>
  <c r="I142" i="22" s="1"/>
  <c r="H143" i="22"/>
  <c r="H142" i="22" s="1"/>
  <c r="J140" i="22"/>
  <c r="J139" i="22" s="1"/>
  <c r="I140" i="22"/>
  <c r="I139" i="22" s="1"/>
  <c r="H140" i="22"/>
  <c r="H139" i="22" s="1"/>
  <c r="J137" i="22"/>
  <c r="J136" i="22" s="1"/>
  <c r="I137" i="22"/>
  <c r="I136" i="22" s="1"/>
  <c r="H137" i="22"/>
  <c r="H136" i="22" s="1"/>
  <c r="J134" i="22"/>
  <c r="J133" i="22" s="1"/>
  <c r="I134" i="22"/>
  <c r="I133" i="22" s="1"/>
  <c r="H134" i="22"/>
  <c r="H133" i="22" s="1"/>
  <c r="H131" i="22"/>
  <c r="H130" i="22" s="1"/>
  <c r="H128" i="22"/>
  <c r="H127" i="22" s="1"/>
  <c r="J125" i="22"/>
  <c r="J124" i="22" s="1"/>
  <c r="I125" i="22"/>
  <c r="I124" i="22" s="1"/>
  <c r="H125" i="22"/>
  <c r="H124" i="22" s="1"/>
  <c r="H117" i="22"/>
  <c r="H116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5" i="22"/>
  <c r="J104" i="22" s="1"/>
  <c r="I105" i="22"/>
  <c r="I104" i="22" s="1"/>
  <c r="H105" i="22"/>
  <c r="H104" i="22" s="1"/>
  <c r="J99" i="22"/>
  <c r="I99" i="22"/>
  <c r="H99" i="22"/>
  <c r="H98" i="22" s="1"/>
  <c r="J96" i="22"/>
  <c r="J95" i="22" s="1"/>
  <c r="I96" i="22"/>
  <c r="I95" i="22" s="1"/>
  <c r="H96" i="22"/>
  <c r="H95" i="22" s="1"/>
  <c r="J93" i="22"/>
  <c r="I93" i="22"/>
  <c r="H93" i="22"/>
  <c r="J91" i="22"/>
  <c r="I91" i="22"/>
  <c r="H91" i="22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J79" i="22"/>
  <c r="J78" i="22" s="1"/>
  <c r="I79" i="22"/>
  <c r="I78" i="22" s="1"/>
  <c r="H79" i="22"/>
  <c r="H78" i="22" s="1"/>
  <c r="H76" i="22"/>
  <c r="H75" i="22" s="1"/>
  <c r="J73" i="22"/>
  <c r="I73" i="22"/>
  <c r="H73" i="22"/>
  <c r="J71" i="22"/>
  <c r="I71" i="22"/>
  <c r="H71" i="22"/>
  <c r="J68" i="22"/>
  <c r="J67" i="22" s="1"/>
  <c r="I68" i="22"/>
  <c r="I67" i="22" s="1"/>
  <c r="H68" i="22"/>
  <c r="H67" i="22" s="1"/>
  <c r="H65" i="22"/>
  <c r="H64" i="22" s="1"/>
  <c r="H62" i="22"/>
  <c r="H61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452" i="21"/>
  <c r="E451" i="21" s="1"/>
  <c r="E450" i="21" s="1"/>
  <c r="G448" i="21"/>
  <c r="G447" i="21" s="1"/>
  <c r="G446" i="21" s="1"/>
  <c r="F448" i="21"/>
  <c r="F447" i="21" s="1"/>
  <c r="F446" i="21" s="1"/>
  <c r="E448" i="21"/>
  <c r="E447" i="21" s="1"/>
  <c r="E446" i="21" s="1"/>
  <c r="G444" i="21"/>
  <c r="G443" i="21" s="1"/>
  <c r="F444" i="21"/>
  <c r="F443" i="21" s="1"/>
  <c r="E444" i="21"/>
  <c r="E443" i="21" s="1"/>
  <c r="G439" i="21"/>
  <c r="G438" i="21" s="1"/>
  <c r="G437" i="21" s="1"/>
  <c r="F439" i="21"/>
  <c r="F438" i="21" s="1"/>
  <c r="F437" i="21" s="1"/>
  <c r="E439" i="21"/>
  <c r="E438" i="21" s="1"/>
  <c r="E437" i="21" s="1"/>
  <c r="E435" i="21"/>
  <c r="E434" i="21" s="1"/>
  <c r="G432" i="21"/>
  <c r="G431" i="21" s="1"/>
  <c r="G430" i="21" s="1"/>
  <c r="F432" i="21"/>
  <c r="F431" i="21" s="1"/>
  <c r="F430" i="21" s="1"/>
  <c r="E432" i="21"/>
  <c r="E431" i="21" s="1"/>
  <c r="E427" i="21"/>
  <c r="E426" i="21" s="1"/>
  <c r="G424" i="21"/>
  <c r="G423" i="21" s="1"/>
  <c r="F424" i="21"/>
  <c r="F423" i="21" s="1"/>
  <c r="E424" i="21"/>
  <c r="E423" i="21" s="1"/>
  <c r="G421" i="21"/>
  <c r="G420" i="21" s="1"/>
  <c r="F421" i="21"/>
  <c r="F420" i="21" s="1"/>
  <c r="E421" i="21"/>
  <c r="E420" i="21" s="1"/>
  <c r="G418" i="21"/>
  <c r="G417" i="21" s="1"/>
  <c r="F418" i="21"/>
  <c r="F417" i="21" s="1"/>
  <c r="E418" i="21"/>
  <c r="E417" i="21" s="1"/>
  <c r="G415" i="21"/>
  <c r="F415" i="21"/>
  <c r="E415" i="21"/>
  <c r="G413" i="21"/>
  <c r="F413" i="21"/>
  <c r="E413" i="21"/>
  <c r="G410" i="21"/>
  <c r="G409" i="21" s="1"/>
  <c r="F410" i="21"/>
  <c r="F409" i="21" s="1"/>
  <c r="E410" i="21"/>
  <c r="E409" i="21" s="1"/>
  <c r="E405" i="21"/>
  <c r="E404" i="21" s="1"/>
  <c r="G402" i="21"/>
  <c r="G401" i="21" s="1"/>
  <c r="F402" i="21"/>
  <c r="F401" i="21" s="1"/>
  <c r="E402" i="21"/>
  <c r="E401" i="21" s="1"/>
  <c r="G399" i="21"/>
  <c r="G398" i="21" s="1"/>
  <c r="F399" i="21"/>
  <c r="F398" i="21" s="1"/>
  <c r="E399" i="21"/>
  <c r="E398" i="21" s="1"/>
  <c r="G396" i="21"/>
  <c r="G395" i="21" s="1"/>
  <c r="F396" i="21"/>
  <c r="F395" i="21" s="1"/>
  <c r="E396" i="21"/>
  <c r="E395" i="21" s="1"/>
  <c r="G393" i="21"/>
  <c r="G392" i="21" s="1"/>
  <c r="F393" i="21"/>
  <c r="F392" i="21" s="1"/>
  <c r="E393" i="21"/>
  <c r="E392" i="21" s="1"/>
  <c r="G389" i="21"/>
  <c r="G388" i="21" s="1"/>
  <c r="F389" i="21"/>
  <c r="F388" i="21" s="1"/>
  <c r="E389" i="21"/>
  <c r="E388" i="21" s="1"/>
  <c r="G385" i="21"/>
  <c r="G384" i="21" s="1"/>
  <c r="F385" i="21"/>
  <c r="F384" i="21" s="1"/>
  <c r="E385" i="21"/>
  <c r="E384" i="21" s="1"/>
  <c r="G382" i="21"/>
  <c r="G381" i="21" s="1"/>
  <c r="F382" i="21"/>
  <c r="F381" i="21" s="1"/>
  <c r="E382" i="21"/>
  <c r="E381" i="21" s="1"/>
  <c r="G378" i="21"/>
  <c r="G377" i="21" s="1"/>
  <c r="G376" i="21" s="1"/>
  <c r="F378" i="21"/>
  <c r="F377" i="21" s="1"/>
  <c r="F376" i="21" s="1"/>
  <c r="E378" i="21"/>
  <c r="E377" i="21" s="1"/>
  <c r="E376" i="21" s="1"/>
  <c r="G373" i="21"/>
  <c r="G372" i="21" s="1"/>
  <c r="G371" i="21" s="1"/>
  <c r="F373" i="21"/>
  <c r="F372" i="21" s="1"/>
  <c r="F371" i="21" s="1"/>
  <c r="E373" i="21"/>
  <c r="E372" i="21" s="1"/>
  <c r="E371" i="21" s="1"/>
  <c r="G369" i="21"/>
  <c r="G368" i="21" s="1"/>
  <c r="F369" i="21"/>
  <c r="F368" i="21" s="1"/>
  <c r="E369" i="21"/>
  <c r="E368" i="21" s="1"/>
  <c r="G366" i="21"/>
  <c r="G365" i="21" s="1"/>
  <c r="F366" i="21"/>
  <c r="F365" i="21" s="1"/>
  <c r="E366" i="21"/>
  <c r="E365" i="21" s="1"/>
  <c r="E363" i="21"/>
  <c r="E362" i="21" s="1"/>
  <c r="E360" i="21"/>
  <c r="E359" i="21" s="1"/>
  <c r="G357" i="21"/>
  <c r="G356" i="21" s="1"/>
  <c r="F357" i="21"/>
  <c r="F356" i="21" s="1"/>
  <c r="E357" i="21"/>
  <c r="E356" i="21" s="1"/>
  <c r="G345" i="21"/>
  <c r="G344" i="21" s="1"/>
  <c r="F345" i="21"/>
  <c r="F344" i="21" s="1"/>
  <c r="E345" i="21"/>
  <c r="E344" i="21" s="1"/>
  <c r="G342" i="21"/>
  <c r="G341" i="21" s="1"/>
  <c r="F342" i="21"/>
  <c r="F341" i="21" s="1"/>
  <c r="E342" i="21"/>
  <c r="E341" i="21" s="1"/>
  <c r="E339" i="21"/>
  <c r="E338" i="21" s="1"/>
  <c r="G336" i="21"/>
  <c r="G335" i="21" s="1"/>
  <c r="F336" i="21"/>
  <c r="F335" i="21" s="1"/>
  <c r="E336" i="21"/>
  <c r="E335" i="21" s="1"/>
  <c r="G333" i="21"/>
  <c r="G332" i="21" s="1"/>
  <c r="F333" i="21"/>
  <c r="F332" i="21" s="1"/>
  <c r="E333" i="21"/>
  <c r="E332" i="21" s="1"/>
  <c r="G330" i="21"/>
  <c r="G329" i="21" s="1"/>
  <c r="F330" i="21"/>
  <c r="F329" i="21" s="1"/>
  <c r="E330" i="21"/>
  <c r="E329" i="21" s="1"/>
  <c r="G325" i="21"/>
  <c r="G324" i="21" s="1"/>
  <c r="F325" i="21"/>
  <c r="F324" i="21" s="1"/>
  <c r="E325" i="21"/>
  <c r="E324" i="21" s="1"/>
  <c r="G322" i="21"/>
  <c r="G321" i="21" s="1"/>
  <c r="F322" i="21"/>
  <c r="F321" i="21" s="1"/>
  <c r="E322" i="21"/>
  <c r="E321" i="21" s="1"/>
  <c r="G319" i="21"/>
  <c r="G318" i="21" s="1"/>
  <c r="F319" i="21"/>
  <c r="F318" i="21" s="1"/>
  <c r="E319" i="21"/>
  <c r="E318" i="21" s="1"/>
  <c r="G316" i="21"/>
  <c r="G315" i="21" s="1"/>
  <c r="F316" i="21"/>
  <c r="F315" i="21" s="1"/>
  <c r="E316" i="21"/>
  <c r="E315" i="21" s="1"/>
  <c r="G313" i="21"/>
  <c r="G312" i="21" s="1"/>
  <c r="F313" i="21"/>
  <c r="F312" i="21" s="1"/>
  <c r="E313" i="21"/>
  <c r="E312" i="21" s="1"/>
  <c r="G310" i="21"/>
  <c r="G309" i="21" s="1"/>
  <c r="F310" i="21"/>
  <c r="F309" i="21" s="1"/>
  <c r="E310" i="21"/>
  <c r="E309" i="21" s="1"/>
  <c r="E307" i="21"/>
  <c r="G305" i="21"/>
  <c r="F305" i="21"/>
  <c r="E305" i="21"/>
  <c r="G303" i="21"/>
  <c r="G302" i="21" s="1"/>
  <c r="F303" i="21"/>
  <c r="F302" i="21" s="1"/>
  <c r="E302" i="21"/>
  <c r="G299" i="21"/>
  <c r="G298" i="21" s="1"/>
  <c r="F299" i="21"/>
  <c r="F298" i="21" s="1"/>
  <c r="E299" i="21"/>
  <c r="E298" i="21" s="1"/>
  <c r="E296" i="21"/>
  <c r="E295" i="21" s="1"/>
  <c r="G293" i="21"/>
  <c r="G292" i="21" s="1"/>
  <c r="F293" i="21"/>
  <c r="F292" i="21" s="1"/>
  <c r="E293" i="21"/>
  <c r="E292" i="21" s="1"/>
  <c r="G290" i="21"/>
  <c r="G289" i="21" s="1"/>
  <c r="F290" i="21"/>
  <c r="F289" i="21" s="1"/>
  <c r="E290" i="21"/>
  <c r="E289" i="21" s="1"/>
  <c r="G286" i="21"/>
  <c r="G285" i="21" s="1"/>
  <c r="G284" i="21" s="1"/>
  <c r="F286" i="21"/>
  <c r="F285" i="21" s="1"/>
  <c r="F284" i="21" s="1"/>
  <c r="E286" i="21"/>
  <c r="E285" i="21" s="1"/>
  <c r="E284" i="21" s="1"/>
  <c r="E282" i="21"/>
  <c r="E278" i="21"/>
  <c r="G275" i="21"/>
  <c r="G274" i="21" s="1"/>
  <c r="G273" i="21" s="1"/>
  <c r="F275" i="21"/>
  <c r="F274" i="21" s="1"/>
  <c r="F273" i="21" s="1"/>
  <c r="E275" i="21"/>
  <c r="E274" i="21" s="1"/>
  <c r="G268" i="21"/>
  <c r="G267" i="21" s="1"/>
  <c r="F268" i="21"/>
  <c r="F267" i="21" s="1"/>
  <c r="E268" i="21"/>
  <c r="E267" i="21" s="1"/>
  <c r="G265" i="21"/>
  <c r="G264" i="21" s="1"/>
  <c r="F265" i="21"/>
  <c r="F264" i="21" s="1"/>
  <c r="E265" i="21"/>
  <c r="E264" i="21" s="1"/>
  <c r="G262" i="21"/>
  <c r="G261" i="21" s="1"/>
  <c r="F262" i="21"/>
  <c r="F261" i="21" s="1"/>
  <c r="E262" i="21"/>
  <c r="E261" i="21" s="1"/>
  <c r="G259" i="21"/>
  <c r="G258" i="21" s="1"/>
  <c r="F259" i="21"/>
  <c r="F258" i="21" s="1"/>
  <c r="E259" i="21"/>
  <c r="E258" i="21" s="1"/>
  <c r="E256" i="21"/>
  <c r="E255" i="21" s="1"/>
  <c r="G253" i="21"/>
  <c r="G252" i="21" s="1"/>
  <c r="F253" i="21"/>
  <c r="F252" i="21" s="1"/>
  <c r="E253" i="21"/>
  <c r="E252" i="21" s="1"/>
  <c r="G250" i="21"/>
  <c r="G249" i="21" s="1"/>
  <c r="F250" i="21"/>
  <c r="F249" i="21" s="1"/>
  <c r="E250" i="21"/>
  <c r="E249" i="21" s="1"/>
  <c r="G247" i="21"/>
  <c r="G246" i="21" s="1"/>
  <c r="F247" i="21"/>
  <c r="F246" i="21" s="1"/>
  <c r="E247" i="21"/>
  <c r="E246" i="21" s="1"/>
  <c r="G242" i="21"/>
  <c r="G241" i="21" s="1"/>
  <c r="F242" i="21"/>
  <c r="F241" i="21" s="1"/>
  <c r="E242" i="21"/>
  <c r="E241" i="21" s="1"/>
  <c r="G239" i="21"/>
  <c r="G238" i="21" s="1"/>
  <c r="F239" i="21"/>
  <c r="F238" i="21" s="1"/>
  <c r="E239" i="21"/>
  <c r="E238" i="21" s="1"/>
  <c r="G233" i="21"/>
  <c r="G227" i="21" s="1"/>
  <c r="G226" i="21" s="1"/>
  <c r="F233" i="21"/>
  <c r="F227" i="21" s="1"/>
  <c r="F226" i="21" s="1"/>
  <c r="E233" i="21"/>
  <c r="G218" i="21"/>
  <c r="G217" i="21" s="1"/>
  <c r="G216" i="21" s="1"/>
  <c r="F218" i="21"/>
  <c r="F217" i="21" s="1"/>
  <c r="F216" i="21" s="1"/>
  <c r="E218" i="21"/>
  <c r="E217" i="21" s="1"/>
  <c r="E216" i="21" s="1"/>
  <c r="G214" i="21"/>
  <c r="G213" i="21" s="1"/>
  <c r="F214" i="21"/>
  <c r="F213" i="21" s="1"/>
  <c r="E214" i="21"/>
  <c r="E213" i="21" s="1"/>
  <c r="G211" i="21"/>
  <c r="G210" i="21" s="1"/>
  <c r="F211" i="21"/>
  <c r="F210" i="21" s="1"/>
  <c r="E211" i="21"/>
  <c r="E210" i="21" s="1"/>
  <c r="G208" i="21"/>
  <c r="G207" i="21" s="1"/>
  <c r="F208" i="21"/>
  <c r="F207" i="21" s="1"/>
  <c r="E208" i="21"/>
  <c r="E207" i="21" s="1"/>
  <c r="E205" i="21"/>
  <c r="E203" i="21"/>
  <c r="E199" i="21"/>
  <c r="E198" i="21" s="1"/>
  <c r="E197" i="21" s="1"/>
  <c r="G194" i="21"/>
  <c r="G193" i="21" s="1"/>
  <c r="F194" i="21"/>
  <c r="F193" i="21" s="1"/>
  <c r="E194" i="21"/>
  <c r="E193" i="21" s="1"/>
  <c r="G191" i="21"/>
  <c r="G190" i="21" s="1"/>
  <c r="F191" i="21"/>
  <c r="F190" i="21" s="1"/>
  <c r="E191" i="21"/>
  <c r="E190" i="21" s="1"/>
  <c r="G188" i="21"/>
  <c r="G187" i="21" s="1"/>
  <c r="F188" i="21"/>
  <c r="F187" i="21" s="1"/>
  <c r="E188" i="21"/>
  <c r="E187" i="21" s="1"/>
  <c r="G185" i="21"/>
  <c r="G184" i="21" s="1"/>
  <c r="F185" i="21"/>
  <c r="F184" i="21" s="1"/>
  <c r="E185" i="21"/>
  <c r="E184" i="21" s="1"/>
  <c r="G182" i="21"/>
  <c r="G181" i="21" s="1"/>
  <c r="F182" i="21"/>
  <c r="F181" i="21" s="1"/>
  <c r="E182" i="21"/>
  <c r="E181" i="21" s="1"/>
  <c r="G176" i="21"/>
  <c r="F176" i="21"/>
  <c r="E176" i="21"/>
  <c r="G174" i="21"/>
  <c r="F174" i="21"/>
  <c r="E174" i="21"/>
  <c r="G167" i="21"/>
  <c r="G166" i="21" s="1"/>
  <c r="F167" i="21"/>
  <c r="F166" i="21" s="1"/>
  <c r="E167" i="21"/>
  <c r="E166" i="21" s="1"/>
  <c r="G164" i="21"/>
  <c r="G163" i="21" s="1"/>
  <c r="F164" i="21"/>
  <c r="F163" i="21" s="1"/>
  <c r="E164" i="21"/>
  <c r="E163" i="21" s="1"/>
  <c r="G160" i="21"/>
  <c r="G159" i="21" s="1"/>
  <c r="G158" i="21" s="1"/>
  <c r="F160" i="21"/>
  <c r="F159" i="21" s="1"/>
  <c r="F158" i="21" s="1"/>
  <c r="E160" i="21"/>
  <c r="E159" i="21" s="1"/>
  <c r="E158" i="21" s="1"/>
  <c r="G156" i="21"/>
  <c r="G155" i="21" s="1"/>
  <c r="G154" i="21" s="1"/>
  <c r="F156" i="21"/>
  <c r="F155" i="21" s="1"/>
  <c r="F154" i="21" s="1"/>
  <c r="E156" i="21"/>
  <c r="E155" i="21" s="1"/>
  <c r="E154" i="21" s="1"/>
  <c r="G151" i="21"/>
  <c r="G150" i="21" s="1"/>
  <c r="F151" i="21"/>
  <c r="F150" i="21" s="1"/>
  <c r="E151" i="21"/>
  <c r="E150" i="21" s="1"/>
  <c r="G148" i="21"/>
  <c r="G147" i="21" s="1"/>
  <c r="F148" i="21"/>
  <c r="F147" i="21" s="1"/>
  <c r="E148" i="21"/>
  <c r="E147" i="21" s="1"/>
  <c r="E144" i="21"/>
  <c r="E142" i="21"/>
  <c r="G138" i="21"/>
  <c r="G137" i="21" s="1"/>
  <c r="F138" i="21"/>
  <c r="F137" i="21" s="1"/>
  <c r="E138" i="21"/>
  <c r="E137" i="21" s="1"/>
  <c r="G135" i="21"/>
  <c r="F135" i="21"/>
  <c r="E135" i="21"/>
  <c r="G133" i="21"/>
  <c r="F133" i="21"/>
  <c r="E133" i="21"/>
  <c r="G128" i="21"/>
  <c r="G127" i="21" s="1"/>
  <c r="G126" i="21" s="1"/>
  <c r="G125" i="21" s="1"/>
  <c r="F128" i="21"/>
  <c r="F127" i="21" s="1"/>
  <c r="F126" i="21" s="1"/>
  <c r="F125" i="21" s="1"/>
  <c r="E128" i="21"/>
  <c r="E127" i="21" s="1"/>
  <c r="E126" i="21" s="1"/>
  <c r="E125" i="21" s="1"/>
  <c r="E123" i="21"/>
  <c r="E122" i="21" s="1"/>
  <c r="G120" i="21"/>
  <c r="G119" i="21" s="1"/>
  <c r="F120" i="21"/>
  <c r="F119" i="21" s="1"/>
  <c r="E120" i="21"/>
  <c r="E119" i="21" s="1"/>
  <c r="E114" i="21"/>
  <c r="E113" i="21" s="1"/>
  <c r="G111" i="21"/>
  <c r="G110" i="21" s="1"/>
  <c r="F111" i="21"/>
  <c r="F110" i="21" s="1"/>
  <c r="E111" i="21"/>
  <c r="E110" i="21" s="1"/>
  <c r="G108" i="21"/>
  <c r="F108" i="21"/>
  <c r="E108" i="21"/>
  <c r="G106" i="21"/>
  <c r="F106" i="21"/>
  <c r="E106" i="21"/>
  <c r="G103" i="21"/>
  <c r="G102" i="21" s="1"/>
  <c r="F103" i="21"/>
  <c r="F102" i="21" s="1"/>
  <c r="E103" i="21"/>
  <c r="E102" i="21" s="1"/>
  <c r="G97" i="21"/>
  <c r="G96" i="21" s="1"/>
  <c r="F97" i="21"/>
  <c r="F96" i="21" s="1"/>
  <c r="E97" i="21"/>
  <c r="E96" i="21" s="1"/>
  <c r="E94" i="21"/>
  <c r="E93" i="21" s="1"/>
  <c r="E91" i="21"/>
  <c r="E90" i="21" s="1"/>
  <c r="G88" i="21"/>
  <c r="F88" i="21"/>
  <c r="E88" i="21"/>
  <c r="G86" i="21"/>
  <c r="F86" i="21"/>
  <c r="E86" i="21"/>
  <c r="G84" i="21"/>
  <c r="F84" i="21"/>
  <c r="E84" i="21"/>
  <c r="G80" i="21"/>
  <c r="G79" i="21" s="1"/>
  <c r="G78" i="21" s="1"/>
  <c r="F80" i="21"/>
  <c r="F79" i="21" s="1"/>
  <c r="F78" i="21" s="1"/>
  <c r="E80" i="21"/>
  <c r="E79" i="21" s="1"/>
  <c r="E78" i="21" s="1"/>
  <c r="E76" i="21"/>
  <c r="E75" i="21" s="1"/>
  <c r="E74" i="21" s="1"/>
  <c r="G72" i="21"/>
  <c r="G71" i="21" s="1"/>
  <c r="F72" i="21"/>
  <c r="F71" i="21" s="1"/>
  <c r="E72" i="21"/>
  <c r="E71" i="21" s="1"/>
  <c r="G69" i="21"/>
  <c r="G68" i="21" s="1"/>
  <c r="F69" i="21"/>
  <c r="F68" i="21" s="1"/>
  <c r="E69" i="21"/>
  <c r="E68" i="21" s="1"/>
  <c r="G66" i="21"/>
  <c r="F66" i="21"/>
  <c r="E66" i="21"/>
  <c r="G64" i="21"/>
  <c r="F64" i="21"/>
  <c r="E64" i="21"/>
  <c r="E61" i="21"/>
  <c r="E60" i="21" s="1"/>
  <c r="G58" i="21"/>
  <c r="G57" i="21" s="1"/>
  <c r="F58" i="21"/>
  <c r="F57" i="21" s="1"/>
  <c r="E58" i="21"/>
  <c r="E57" i="21" s="1"/>
  <c r="G55" i="21"/>
  <c r="F55" i="21"/>
  <c r="E55" i="21"/>
  <c r="G53" i="21"/>
  <c r="F53" i="21"/>
  <c r="E53" i="21"/>
  <c r="G49" i="21"/>
  <c r="G48" i="21" s="1"/>
  <c r="G47" i="21" s="1"/>
  <c r="F49" i="21"/>
  <c r="F48" i="21" s="1"/>
  <c r="F47" i="21" s="1"/>
  <c r="E49" i="21"/>
  <c r="E48" i="21" s="1"/>
  <c r="E47" i="21" s="1"/>
  <c r="E45" i="21"/>
  <c r="E44" i="21" s="1"/>
  <c r="G44" i="21"/>
  <c r="F44" i="21"/>
  <c r="G42" i="21"/>
  <c r="G41" i="21" s="1"/>
  <c r="F42" i="21"/>
  <c r="F41" i="21" s="1"/>
  <c r="E42" i="21"/>
  <c r="E41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476" i="20"/>
  <c r="I475" i="20" s="1"/>
  <c r="H476" i="20"/>
  <c r="H475" i="20" s="1"/>
  <c r="G476" i="20"/>
  <c r="G475" i="20" s="1"/>
  <c r="I473" i="20"/>
  <c r="I472" i="20" s="1"/>
  <c r="H473" i="20"/>
  <c r="H472" i="20" s="1"/>
  <c r="G473" i="20"/>
  <c r="G472" i="20" s="1"/>
  <c r="I470" i="20"/>
  <c r="H470" i="20"/>
  <c r="G470" i="20"/>
  <c r="I468" i="20"/>
  <c r="H468" i="20"/>
  <c r="G468" i="20"/>
  <c r="I462" i="20"/>
  <c r="I461" i="20" s="1"/>
  <c r="I460" i="20" s="1"/>
  <c r="H462" i="20"/>
  <c r="H461" i="20" s="1"/>
  <c r="H460" i="20" s="1"/>
  <c r="G462" i="20"/>
  <c r="G461" i="20" s="1"/>
  <c r="G460" i="20" s="1"/>
  <c r="G458" i="20"/>
  <c r="G457" i="20" s="1"/>
  <c r="I455" i="20"/>
  <c r="I454" i="20" s="1"/>
  <c r="I453" i="20" s="1"/>
  <c r="H455" i="20"/>
  <c r="H454" i="20" s="1"/>
  <c r="H453" i="20" s="1"/>
  <c r="G455" i="20"/>
  <c r="G454" i="20" s="1"/>
  <c r="G450" i="20"/>
  <c r="G449" i="20" s="1"/>
  <c r="I447" i="20"/>
  <c r="I446" i="20" s="1"/>
  <c r="H447" i="20"/>
  <c r="H446" i="20" s="1"/>
  <c r="G447" i="20"/>
  <c r="G446" i="20" s="1"/>
  <c r="I444" i="20"/>
  <c r="I443" i="20" s="1"/>
  <c r="H444" i="20"/>
  <c r="H443" i="20" s="1"/>
  <c r="G444" i="20"/>
  <c r="G443" i="20" s="1"/>
  <c r="I441" i="20"/>
  <c r="H441" i="20"/>
  <c r="H440" i="20" s="1"/>
  <c r="G441" i="20"/>
  <c r="G440" i="20" s="1"/>
  <c r="I438" i="20"/>
  <c r="H438" i="20"/>
  <c r="G438" i="20"/>
  <c r="I436" i="20"/>
  <c r="H436" i="20"/>
  <c r="G436" i="20"/>
  <c r="I433" i="20"/>
  <c r="I432" i="20" s="1"/>
  <c r="H433" i="20"/>
  <c r="H432" i="20" s="1"/>
  <c r="G433" i="20"/>
  <c r="G432" i="20" s="1"/>
  <c r="G428" i="20"/>
  <c r="G427" i="20" s="1"/>
  <c r="I425" i="20"/>
  <c r="I424" i="20" s="1"/>
  <c r="H425" i="20"/>
  <c r="H424" i="20" s="1"/>
  <c r="G425" i="20"/>
  <c r="G424" i="20" s="1"/>
  <c r="I422" i="20"/>
  <c r="I421" i="20" s="1"/>
  <c r="H422" i="20"/>
  <c r="H421" i="20" s="1"/>
  <c r="G422" i="20"/>
  <c r="G421" i="20" s="1"/>
  <c r="I419" i="20"/>
  <c r="I418" i="20" s="1"/>
  <c r="H419" i="20"/>
  <c r="H418" i="20" s="1"/>
  <c r="G419" i="20"/>
  <c r="G418" i="20" s="1"/>
  <c r="I415" i="20"/>
  <c r="I414" i="20" s="1"/>
  <c r="H415" i="20"/>
  <c r="H414" i="20" s="1"/>
  <c r="G415" i="20"/>
  <c r="G414" i="20" s="1"/>
  <c r="I411" i="20"/>
  <c r="I410" i="20" s="1"/>
  <c r="H411" i="20"/>
  <c r="H410" i="20" s="1"/>
  <c r="G411" i="20"/>
  <c r="G410" i="20" s="1"/>
  <c r="I408" i="20"/>
  <c r="I407" i="20" s="1"/>
  <c r="H408" i="20"/>
  <c r="H407" i="20" s="1"/>
  <c r="G408" i="20"/>
  <c r="G407" i="20" s="1"/>
  <c r="I404" i="20"/>
  <c r="I403" i="20" s="1"/>
  <c r="I402" i="20" s="1"/>
  <c r="H404" i="20"/>
  <c r="H403" i="20" s="1"/>
  <c r="H402" i="20" s="1"/>
  <c r="G404" i="20"/>
  <c r="G403" i="20" s="1"/>
  <c r="G402" i="20" s="1"/>
  <c r="I399" i="20"/>
  <c r="I398" i="20" s="1"/>
  <c r="I397" i="20" s="1"/>
  <c r="H399" i="20"/>
  <c r="H398" i="20" s="1"/>
  <c r="H397" i="20" s="1"/>
  <c r="G399" i="20"/>
  <c r="G398" i="20" s="1"/>
  <c r="G397" i="20" s="1"/>
  <c r="I395" i="20"/>
  <c r="I394" i="20" s="1"/>
  <c r="H395" i="20"/>
  <c r="H394" i="20" s="1"/>
  <c r="G395" i="20"/>
  <c r="G394" i="20" s="1"/>
  <c r="I392" i="20"/>
  <c r="I391" i="20" s="1"/>
  <c r="H392" i="20"/>
  <c r="H391" i="20" s="1"/>
  <c r="G392" i="20"/>
  <c r="G391" i="20" s="1"/>
  <c r="G389" i="20"/>
  <c r="G388" i="20" s="1"/>
  <c r="G386" i="20"/>
  <c r="G385" i="20" s="1"/>
  <c r="I383" i="20"/>
  <c r="I382" i="20" s="1"/>
  <c r="H383" i="20"/>
  <c r="H382" i="20" s="1"/>
  <c r="G383" i="20"/>
  <c r="G382" i="20" s="1"/>
  <c r="I371" i="20"/>
  <c r="I370" i="20" s="1"/>
  <c r="H371" i="20"/>
  <c r="H370" i="20" s="1"/>
  <c r="G371" i="20"/>
  <c r="G370" i="20" s="1"/>
  <c r="I368" i="20"/>
  <c r="I367" i="20" s="1"/>
  <c r="H368" i="20"/>
  <c r="H367" i="20" s="1"/>
  <c r="G368" i="20"/>
  <c r="G367" i="20" s="1"/>
  <c r="G365" i="20"/>
  <c r="G364" i="20" s="1"/>
  <c r="I362" i="20"/>
  <c r="I361" i="20" s="1"/>
  <c r="H362" i="20"/>
  <c r="H361" i="20" s="1"/>
  <c r="G362" i="20"/>
  <c r="G361" i="20" s="1"/>
  <c r="I359" i="20"/>
  <c r="I358" i="20" s="1"/>
  <c r="H359" i="20"/>
  <c r="H358" i="20" s="1"/>
  <c r="G359" i="20"/>
  <c r="G358" i="20" s="1"/>
  <c r="I356" i="20"/>
  <c r="I355" i="20" s="1"/>
  <c r="H356" i="20"/>
  <c r="H355" i="20" s="1"/>
  <c r="G356" i="20"/>
  <c r="G355" i="20" s="1"/>
  <c r="I351" i="20"/>
  <c r="I350" i="20" s="1"/>
  <c r="I344" i="20" s="1"/>
  <c r="I343" i="20" s="1"/>
  <c r="H351" i="20"/>
  <c r="H350" i="20" s="1"/>
  <c r="H344" i="20" s="1"/>
  <c r="H343" i="20" s="1"/>
  <c r="G351" i="20"/>
  <c r="G350" i="20" s="1"/>
  <c r="I335" i="20"/>
  <c r="I334" i="20" s="1"/>
  <c r="I333" i="20" s="1"/>
  <c r="H335" i="20"/>
  <c r="H334" i="20" s="1"/>
  <c r="H333" i="20" s="1"/>
  <c r="G335" i="20"/>
  <c r="G334" i="20" s="1"/>
  <c r="G333" i="20" s="1"/>
  <c r="I331" i="20"/>
  <c r="I330" i="20" s="1"/>
  <c r="H331" i="20"/>
  <c r="H330" i="20" s="1"/>
  <c r="G331" i="20"/>
  <c r="G330" i="20" s="1"/>
  <c r="I328" i="20"/>
  <c r="I327" i="20" s="1"/>
  <c r="H328" i="20"/>
  <c r="H327" i="20" s="1"/>
  <c r="G328" i="20"/>
  <c r="G327" i="20" s="1"/>
  <c r="I325" i="20"/>
  <c r="I324" i="20" s="1"/>
  <c r="H325" i="20"/>
  <c r="H324" i="20" s="1"/>
  <c r="G325" i="20"/>
  <c r="G324" i="20" s="1"/>
  <c r="G322" i="20"/>
  <c r="G320" i="20"/>
  <c r="G316" i="20"/>
  <c r="G315" i="20" s="1"/>
  <c r="G314" i="20" s="1"/>
  <c r="I311" i="20"/>
  <c r="I310" i="20" s="1"/>
  <c r="H311" i="20"/>
  <c r="H310" i="20" s="1"/>
  <c r="G311" i="20"/>
  <c r="G310" i="20" s="1"/>
  <c r="I308" i="20"/>
  <c r="I307" i="20" s="1"/>
  <c r="H308" i="20"/>
  <c r="H307" i="20" s="1"/>
  <c r="G308" i="20"/>
  <c r="G307" i="20" s="1"/>
  <c r="I302" i="20"/>
  <c r="H302" i="20"/>
  <c r="G302" i="20"/>
  <c r="I300" i="20"/>
  <c r="H300" i="20"/>
  <c r="G300" i="20"/>
  <c r="I293" i="20"/>
  <c r="I292" i="20" s="1"/>
  <c r="H293" i="20"/>
  <c r="H292" i="20" s="1"/>
  <c r="G293" i="20"/>
  <c r="G292" i="20" s="1"/>
  <c r="I290" i="20"/>
  <c r="I289" i="20" s="1"/>
  <c r="H290" i="20"/>
  <c r="H289" i="20" s="1"/>
  <c r="G290" i="20"/>
  <c r="G289" i="20" s="1"/>
  <c r="I286" i="20"/>
  <c r="I285" i="20" s="1"/>
  <c r="I284" i="20" s="1"/>
  <c r="H286" i="20"/>
  <c r="H285" i="20" s="1"/>
  <c r="H284" i="20" s="1"/>
  <c r="G286" i="20"/>
  <c r="G285" i="20" s="1"/>
  <c r="G284" i="20" s="1"/>
  <c r="I282" i="20"/>
  <c r="I281" i="20" s="1"/>
  <c r="I280" i="20" s="1"/>
  <c r="H282" i="20"/>
  <c r="H281" i="20" s="1"/>
  <c r="H280" i="20" s="1"/>
  <c r="G282" i="20"/>
  <c r="G281" i="20" s="1"/>
  <c r="G280" i="20" s="1"/>
  <c r="I277" i="20"/>
  <c r="I276" i="20" s="1"/>
  <c r="H277" i="20"/>
  <c r="H276" i="20" s="1"/>
  <c r="G277" i="20"/>
  <c r="G276" i="20" s="1"/>
  <c r="I274" i="20"/>
  <c r="I273" i="20" s="1"/>
  <c r="H274" i="20"/>
  <c r="H273" i="20" s="1"/>
  <c r="G274" i="20"/>
  <c r="G273" i="20" s="1"/>
  <c r="G270" i="20"/>
  <c r="G269" i="20" s="1"/>
  <c r="G268" i="20" s="1"/>
  <c r="I266" i="20"/>
  <c r="I265" i="20" s="1"/>
  <c r="H266" i="20"/>
  <c r="H265" i="20" s="1"/>
  <c r="G266" i="20"/>
  <c r="G265" i="20" s="1"/>
  <c r="I263" i="20"/>
  <c r="H263" i="20"/>
  <c r="G263" i="20"/>
  <c r="I261" i="20"/>
  <c r="H261" i="20"/>
  <c r="G261" i="20"/>
  <c r="I256" i="20"/>
  <c r="I255" i="20" s="1"/>
  <c r="I254" i="20" s="1"/>
  <c r="I253" i="20" s="1"/>
  <c r="H256" i="20"/>
  <c r="H255" i="20" s="1"/>
  <c r="H254" i="20" s="1"/>
  <c r="H253" i="20" s="1"/>
  <c r="G256" i="20"/>
  <c r="G255" i="20" s="1"/>
  <c r="G254" i="20" s="1"/>
  <c r="G253" i="20" s="1"/>
  <c r="G251" i="20"/>
  <c r="G250" i="20" s="1"/>
  <c r="I248" i="20"/>
  <c r="I247" i="20" s="1"/>
  <c r="H248" i="20"/>
  <c r="H247" i="20" s="1"/>
  <c r="G248" i="20"/>
  <c r="G247" i="20" s="1"/>
  <c r="I242" i="20"/>
  <c r="I241" i="20" s="1"/>
  <c r="H242" i="20"/>
  <c r="H241" i="20" s="1"/>
  <c r="G242" i="20"/>
  <c r="G241" i="20" s="1"/>
  <c r="G239" i="20"/>
  <c r="G238" i="20" s="1"/>
  <c r="G236" i="20"/>
  <c r="G235" i="20" s="1"/>
  <c r="I233" i="20"/>
  <c r="H233" i="20"/>
  <c r="G233" i="20"/>
  <c r="I231" i="20"/>
  <c r="H231" i="20"/>
  <c r="G231" i="20"/>
  <c r="I229" i="20"/>
  <c r="H229" i="20"/>
  <c r="G229" i="20"/>
  <c r="G225" i="20"/>
  <c r="G224" i="20" s="1"/>
  <c r="G223" i="20" s="1"/>
  <c r="I221" i="20"/>
  <c r="I220" i="20" s="1"/>
  <c r="I219" i="20" s="1"/>
  <c r="H221" i="20"/>
  <c r="H220" i="20" s="1"/>
  <c r="H219" i="20" s="1"/>
  <c r="G221" i="20"/>
  <c r="G220" i="20" s="1"/>
  <c r="G219" i="20" s="1"/>
  <c r="G216" i="20"/>
  <c r="G215" i="20" s="1"/>
  <c r="I213" i="20"/>
  <c r="I212" i="20" s="1"/>
  <c r="H213" i="20"/>
  <c r="H212" i="20" s="1"/>
  <c r="G213" i="20"/>
  <c r="G212" i="20" s="1"/>
  <c r="I210" i="20"/>
  <c r="H210" i="20"/>
  <c r="G210" i="20"/>
  <c r="I208" i="20"/>
  <c r="H208" i="20"/>
  <c r="G208" i="20"/>
  <c r="I205" i="20"/>
  <c r="I204" i="20" s="1"/>
  <c r="H205" i="20"/>
  <c r="H204" i="20" s="1"/>
  <c r="G205" i="20"/>
  <c r="G204" i="20" s="1"/>
  <c r="G199" i="20"/>
  <c r="G198" i="20" s="1"/>
  <c r="G197" i="20" s="1"/>
  <c r="G195" i="20"/>
  <c r="G194" i="20" s="1"/>
  <c r="G193" i="20" s="1"/>
  <c r="I191" i="20"/>
  <c r="I190" i="20" s="1"/>
  <c r="I189" i="20" s="1"/>
  <c r="I188" i="20" s="1"/>
  <c r="H191" i="20"/>
  <c r="H190" i="20" s="1"/>
  <c r="H189" i="20" s="1"/>
  <c r="H188" i="20" s="1"/>
  <c r="G191" i="20"/>
  <c r="G190" i="20" s="1"/>
  <c r="G189" i="20" s="1"/>
  <c r="G186" i="20"/>
  <c r="G185" i="20" s="1"/>
  <c r="G184" i="20" s="1"/>
  <c r="G183" i="20" s="1"/>
  <c r="I181" i="20"/>
  <c r="I180" i="20" s="1"/>
  <c r="I179" i="20" s="1"/>
  <c r="H181" i="20"/>
  <c r="H180" i="20" s="1"/>
  <c r="H179" i="20" s="1"/>
  <c r="G181" i="20"/>
  <c r="G180" i="20" s="1"/>
  <c r="G179" i="20" s="1"/>
  <c r="I177" i="20"/>
  <c r="I176" i="20" s="1"/>
  <c r="I175" i="20" s="1"/>
  <c r="H177" i="20"/>
  <c r="H176" i="20" s="1"/>
  <c r="H175" i="20" s="1"/>
  <c r="G177" i="20"/>
  <c r="G176" i="20" s="1"/>
  <c r="G175" i="20" s="1"/>
  <c r="G173" i="20"/>
  <c r="G172" i="20" s="1"/>
  <c r="I170" i="20"/>
  <c r="I169" i="20" s="1"/>
  <c r="H170" i="20"/>
  <c r="H169" i="20" s="1"/>
  <c r="G170" i="20"/>
  <c r="G169" i="20" s="1"/>
  <c r="I167" i="20"/>
  <c r="H167" i="20"/>
  <c r="G167" i="20"/>
  <c r="I165" i="20"/>
  <c r="H165" i="20"/>
  <c r="G165" i="20"/>
  <c r="I159" i="20"/>
  <c r="I158" i="20" s="1"/>
  <c r="H159" i="20"/>
  <c r="H158" i="20" s="1"/>
  <c r="G159" i="20"/>
  <c r="G158" i="20" s="1"/>
  <c r="I156" i="20"/>
  <c r="I155" i="20" s="1"/>
  <c r="H156" i="20"/>
  <c r="H155" i="20" s="1"/>
  <c r="G156" i="20"/>
  <c r="G155" i="20" s="1"/>
  <c r="I153" i="20"/>
  <c r="I152" i="20" s="1"/>
  <c r="H153" i="20"/>
  <c r="H152" i="20" s="1"/>
  <c r="G153" i="20"/>
  <c r="G152" i="20" s="1"/>
  <c r="G147" i="20"/>
  <c r="G146" i="20" s="1"/>
  <c r="I144" i="20"/>
  <c r="I143" i="20" s="1"/>
  <c r="H144" i="20"/>
  <c r="H143" i="20" s="1"/>
  <c r="G144" i="20"/>
  <c r="G143" i="20" s="1"/>
  <c r="I141" i="20"/>
  <c r="H141" i="20"/>
  <c r="G141" i="20"/>
  <c r="I139" i="20"/>
  <c r="H139" i="20"/>
  <c r="G139" i="20"/>
  <c r="I133" i="20"/>
  <c r="I132" i="20" s="1"/>
  <c r="I131" i="20" s="1"/>
  <c r="I130" i="20" s="1"/>
  <c r="H133" i="20"/>
  <c r="H132" i="20" s="1"/>
  <c r="H131" i="20" s="1"/>
  <c r="H130" i="20" s="1"/>
  <c r="G133" i="20"/>
  <c r="G132" i="20" s="1"/>
  <c r="G131" i="20" s="1"/>
  <c r="G130" i="20" s="1"/>
  <c r="I128" i="20"/>
  <c r="I127" i="20" s="1"/>
  <c r="H128" i="20"/>
  <c r="H127" i="20" s="1"/>
  <c r="G128" i="20"/>
  <c r="G127" i="20" s="1"/>
  <c r="I125" i="20"/>
  <c r="I124" i="20" s="1"/>
  <c r="H125" i="20"/>
  <c r="H124" i="20" s="1"/>
  <c r="G125" i="20"/>
  <c r="G124" i="20" s="1"/>
  <c r="I122" i="20"/>
  <c r="I121" i="20" s="1"/>
  <c r="H122" i="20"/>
  <c r="H121" i="20" s="1"/>
  <c r="G122" i="20"/>
  <c r="G121" i="20" s="1"/>
  <c r="I119" i="20"/>
  <c r="I118" i="20" s="1"/>
  <c r="H119" i="20"/>
  <c r="H118" i="20" s="1"/>
  <c r="G119" i="20"/>
  <c r="G118" i="20" s="1"/>
  <c r="I116" i="20"/>
  <c r="I115" i="20" s="1"/>
  <c r="H116" i="20"/>
  <c r="H115" i="20" s="1"/>
  <c r="G116" i="20"/>
  <c r="G115" i="20" s="1"/>
  <c r="I113" i="20"/>
  <c r="I112" i="20" s="1"/>
  <c r="H113" i="20"/>
  <c r="H112" i="20" s="1"/>
  <c r="G113" i="20"/>
  <c r="G112" i="20" s="1"/>
  <c r="G110" i="20"/>
  <c r="I108" i="20"/>
  <c r="H108" i="20"/>
  <c r="G108" i="20"/>
  <c r="G105" i="20"/>
  <c r="I105" i="20"/>
  <c r="H105" i="20"/>
  <c r="I102" i="20"/>
  <c r="I101" i="20" s="1"/>
  <c r="H102" i="20"/>
  <c r="H101" i="20" s="1"/>
  <c r="G102" i="20"/>
  <c r="G101" i="20" s="1"/>
  <c r="G99" i="20"/>
  <c r="G98" i="20" s="1"/>
  <c r="I96" i="20"/>
  <c r="I95" i="20" s="1"/>
  <c r="H96" i="20"/>
  <c r="H95" i="20" s="1"/>
  <c r="G96" i="20"/>
  <c r="G95" i="20" s="1"/>
  <c r="I93" i="20"/>
  <c r="I92" i="20" s="1"/>
  <c r="H93" i="20"/>
  <c r="H92" i="20" s="1"/>
  <c r="G93" i="20"/>
  <c r="G92" i="20" s="1"/>
  <c r="I89" i="20"/>
  <c r="I88" i="20" s="1"/>
  <c r="I87" i="20" s="1"/>
  <c r="H89" i="20"/>
  <c r="H88" i="20" s="1"/>
  <c r="H87" i="20" s="1"/>
  <c r="G89" i="20"/>
  <c r="G88" i="20" s="1"/>
  <c r="G87" i="20" s="1"/>
  <c r="G81" i="20"/>
  <c r="G80" i="20" s="1"/>
  <c r="I78" i="20"/>
  <c r="I77" i="20" s="1"/>
  <c r="I76" i="20" s="1"/>
  <c r="H78" i="20"/>
  <c r="H77" i="20" s="1"/>
  <c r="H76" i="20" s="1"/>
  <c r="G78" i="20"/>
  <c r="G77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I65" i="20"/>
  <c r="I64" i="20" s="1"/>
  <c r="H65" i="20"/>
  <c r="H64" i="20" s="1"/>
  <c r="G65" i="20"/>
  <c r="G64" i="20" s="1"/>
  <c r="I62" i="20"/>
  <c r="I61" i="20" s="1"/>
  <c r="H62" i="20"/>
  <c r="H61" i="20" s="1"/>
  <c r="G62" i="20"/>
  <c r="G61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H394" i="22" l="1"/>
  <c r="E328" i="21"/>
  <c r="E327" i="21" s="1"/>
  <c r="E162" i="21"/>
  <c r="G288" i="20"/>
  <c r="E245" i="21"/>
  <c r="G354" i="20"/>
  <c r="G353" i="20" s="1"/>
  <c r="G48" i="20"/>
  <c r="I337" i="22"/>
  <c r="I336" i="22" s="1"/>
  <c r="I335" i="22" s="1"/>
  <c r="I411" i="22"/>
  <c r="I410" i="22" s="1"/>
  <c r="G328" i="21"/>
  <c r="G327" i="21" s="1"/>
  <c r="J411" i="22"/>
  <c r="J410" i="22" s="1"/>
  <c r="H411" i="22"/>
  <c r="H410" i="22" s="1"/>
  <c r="I378" i="22"/>
  <c r="J337" i="22"/>
  <c r="J336" i="22" s="1"/>
  <c r="J335" i="22" s="1"/>
  <c r="E24" i="21"/>
  <c r="E23" i="21" s="1"/>
  <c r="I354" i="20"/>
  <c r="I353" i="20" s="1"/>
  <c r="H385" i="22"/>
  <c r="H378" i="22" s="1"/>
  <c r="I70" i="22"/>
  <c r="J90" i="22"/>
  <c r="I254" i="22"/>
  <c r="I220" i="22" s="1"/>
  <c r="H324" i="22"/>
  <c r="H317" i="22" s="1"/>
  <c r="H316" i="22" s="1"/>
  <c r="E173" i="21"/>
  <c r="E172" i="21" s="1"/>
  <c r="H138" i="20"/>
  <c r="H137" i="20" s="1"/>
  <c r="H136" i="20" s="1"/>
  <c r="H104" i="20"/>
  <c r="H91" i="20" s="1"/>
  <c r="I104" i="20"/>
  <c r="I24" i="20"/>
  <c r="I23" i="20" s="1"/>
  <c r="I18" i="20" s="1"/>
  <c r="I17" i="20" s="1"/>
  <c r="J70" i="22"/>
  <c r="I324" i="22"/>
  <c r="I317" i="22" s="1"/>
  <c r="I316" i="22" s="1"/>
  <c r="H254" i="22"/>
  <c r="G63" i="21"/>
  <c r="E237" i="21"/>
  <c r="I207" i="20"/>
  <c r="I203" i="20" s="1"/>
  <c r="H359" i="22"/>
  <c r="H355" i="22" s="1"/>
  <c r="I359" i="22"/>
  <c r="I355" i="22" s="1"/>
  <c r="E146" i="21"/>
  <c r="F36" i="21"/>
  <c r="F32" i="21" s="1"/>
  <c r="F105" i="21"/>
  <c r="G105" i="21"/>
  <c r="E105" i="21"/>
  <c r="E202" i="21"/>
  <c r="E201" i="21" s="1"/>
  <c r="E196" i="21" s="1"/>
  <c r="G380" i="21"/>
  <c r="F52" i="21"/>
  <c r="E63" i="21"/>
  <c r="F132" i="21"/>
  <c r="F131" i="21" s="1"/>
  <c r="F130" i="21" s="1"/>
  <c r="F301" i="21"/>
  <c r="F288" i="21" s="1"/>
  <c r="G429" i="21"/>
  <c r="F63" i="21"/>
  <c r="E380" i="21"/>
  <c r="F173" i="21"/>
  <c r="F172" i="21" s="1"/>
  <c r="E83" i="21"/>
  <c r="J378" i="22"/>
  <c r="I98" i="22"/>
  <c r="H47" i="22"/>
  <c r="I35" i="22"/>
  <c r="F412" i="21"/>
  <c r="F408" i="21" s="1"/>
  <c r="F429" i="21"/>
  <c r="G301" i="21"/>
  <c r="G288" i="21" s="1"/>
  <c r="E277" i="21"/>
  <c r="E273" i="21" s="1"/>
  <c r="G237" i="21"/>
  <c r="E227" i="21"/>
  <c r="E226" i="21" s="1"/>
  <c r="E141" i="21"/>
  <c r="E140" i="21" s="1"/>
  <c r="G52" i="21"/>
  <c r="G36" i="21"/>
  <c r="G32" i="21" s="1"/>
  <c r="E36" i="21"/>
  <c r="E32" i="21" s="1"/>
  <c r="F24" i="21"/>
  <c r="F23" i="21" s="1"/>
  <c r="G24" i="21"/>
  <c r="G23" i="21" s="1"/>
  <c r="G344" i="20"/>
  <c r="G343" i="20" s="1"/>
  <c r="G467" i="20"/>
  <c r="G466" i="20" s="1"/>
  <c r="G465" i="20" s="1"/>
  <c r="G464" i="20" s="1"/>
  <c r="G138" i="20"/>
  <c r="G137" i="20" s="1"/>
  <c r="G136" i="20" s="1"/>
  <c r="F162" i="21"/>
  <c r="G162" i="21"/>
  <c r="G146" i="21"/>
  <c r="G319" i="20"/>
  <c r="G318" i="20" s="1"/>
  <c r="G313" i="20" s="1"/>
  <c r="H70" i="22"/>
  <c r="G104" i="20"/>
  <c r="G91" i="20" s="1"/>
  <c r="I260" i="20"/>
  <c r="I259" i="20" s="1"/>
  <c r="H452" i="20"/>
  <c r="I467" i="20"/>
  <c r="I466" i="20" s="1"/>
  <c r="I465" i="20" s="1"/>
  <c r="I464" i="20" s="1"/>
  <c r="H38" i="20"/>
  <c r="H164" i="20"/>
  <c r="H163" i="20" s="1"/>
  <c r="H162" i="20" s="1"/>
  <c r="H161" i="20" s="1"/>
  <c r="G413" i="20"/>
  <c r="G435" i="20"/>
  <c r="G431" i="20" s="1"/>
  <c r="H467" i="20"/>
  <c r="H466" i="20" s="1"/>
  <c r="H465" i="20" s="1"/>
  <c r="H464" i="20" s="1"/>
  <c r="H288" i="20"/>
  <c r="G406" i="20"/>
  <c r="I228" i="20"/>
  <c r="I227" i="20" s="1"/>
  <c r="I164" i="20"/>
  <c r="I163" i="20" s="1"/>
  <c r="I162" i="20" s="1"/>
  <c r="I161" i="20" s="1"/>
  <c r="H272" i="20"/>
  <c r="G453" i="20"/>
  <c r="G452" i="20" s="1"/>
  <c r="I196" i="22"/>
  <c r="H19" i="22"/>
  <c r="I19" i="22"/>
  <c r="H35" i="22"/>
  <c r="H90" i="22"/>
  <c r="J254" i="22"/>
  <c r="J220" i="22" s="1"/>
  <c r="J359" i="22"/>
  <c r="J355" i="22" s="1"/>
  <c r="H390" i="22"/>
  <c r="J19" i="22"/>
  <c r="H290" i="22"/>
  <c r="J324" i="22"/>
  <c r="J317" i="22" s="1"/>
  <c r="J316" i="22" s="1"/>
  <c r="H337" i="22"/>
  <c r="H336" i="22" s="1"/>
  <c r="H335" i="22" s="1"/>
  <c r="J35" i="22"/>
  <c r="J47" i="22"/>
  <c r="I47" i="22"/>
  <c r="F201" i="21"/>
  <c r="F196" i="21" s="1"/>
  <c r="F146" i="21"/>
  <c r="F83" i="21"/>
  <c r="E132" i="21"/>
  <c r="E131" i="21" s="1"/>
  <c r="E412" i="21"/>
  <c r="E408" i="21" s="1"/>
  <c r="G83" i="21"/>
  <c r="G441" i="21"/>
  <c r="F237" i="21"/>
  <c r="F380" i="21"/>
  <c r="G412" i="21"/>
  <c r="G408" i="21" s="1"/>
  <c r="E52" i="21"/>
  <c r="G201" i="21"/>
  <c r="G196" i="21" s="1"/>
  <c r="E301" i="21"/>
  <c r="E288" i="21" s="1"/>
  <c r="G442" i="21"/>
  <c r="F442" i="21"/>
  <c r="F441" i="21"/>
  <c r="F387" i="21"/>
  <c r="G245" i="21"/>
  <c r="F245" i="21"/>
  <c r="G173" i="21"/>
  <c r="G172" i="21" s="1"/>
  <c r="G188" i="20"/>
  <c r="I288" i="20"/>
  <c r="G24" i="20"/>
  <c r="G23" i="20" s="1"/>
  <c r="G76" i="20"/>
  <c r="H151" i="20"/>
  <c r="H150" i="20" s="1"/>
  <c r="G228" i="20"/>
  <c r="G227" i="20" s="1"/>
  <c r="H228" i="20"/>
  <c r="H227" i="20" s="1"/>
  <c r="G260" i="20"/>
  <c r="G259" i="20" s="1"/>
  <c r="H260" i="20"/>
  <c r="H259" i="20" s="1"/>
  <c r="G299" i="20"/>
  <c r="G298" i="20" s="1"/>
  <c r="H435" i="20"/>
  <c r="H431" i="20" s="1"/>
  <c r="H24" i="20"/>
  <c r="H23" i="20" s="1"/>
  <c r="H18" i="20" s="1"/>
  <c r="H17" i="20" s="1"/>
  <c r="I151" i="20"/>
  <c r="I150" i="20" s="1"/>
  <c r="G207" i="20"/>
  <c r="G203" i="20" s="1"/>
  <c r="H207" i="20"/>
  <c r="H203" i="20" s="1"/>
  <c r="I406" i="20"/>
  <c r="I272" i="20"/>
  <c r="G38" i="20"/>
  <c r="G272" i="20"/>
  <c r="I318" i="20"/>
  <c r="I313" i="20" s="1"/>
  <c r="I48" i="20"/>
  <c r="H299" i="20"/>
  <c r="H298" i="20" s="1"/>
  <c r="I299" i="20"/>
  <c r="I298" i="20" s="1"/>
  <c r="H406" i="20"/>
  <c r="I435" i="20"/>
  <c r="I431" i="20" s="1"/>
  <c r="I440" i="20"/>
  <c r="H196" i="22"/>
  <c r="J98" i="22"/>
  <c r="H262" i="22"/>
  <c r="J290" i="22"/>
  <c r="I90" i="22"/>
  <c r="I290" i="22"/>
  <c r="J196" i="22"/>
  <c r="G387" i="21"/>
  <c r="E441" i="21"/>
  <c r="G132" i="21"/>
  <c r="G131" i="21" s="1"/>
  <c r="G130" i="21" s="1"/>
  <c r="E442" i="21"/>
  <c r="F328" i="21"/>
  <c r="F327" i="21" s="1"/>
  <c r="E387" i="21"/>
  <c r="E430" i="21"/>
  <c r="E429" i="21" s="1"/>
  <c r="I38" i="20"/>
  <c r="H48" i="20"/>
  <c r="I91" i="20"/>
  <c r="G151" i="20"/>
  <c r="G150" i="20" s="1"/>
  <c r="G164" i="20"/>
  <c r="G163" i="20" s="1"/>
  <c r="G162" i="20" s="1"/>
  <c r="H318" i="20"/>
  <c r="H313" i="20" s="1"/>
  <c r="H413" i="20"/>
  <c r="I413" i="20"/>
  <c r="I452" i="20"/>
  <c r="I138" i="20"/>
  <c r="I137" i="20" s="1"/>
  <c r="I136" i="20" s="1"/>
  <c r="H354" i="20"/>
  <c r="H353" i="20" s="1"/>
  <c r="H18" i="22" l="1"/>
  <c r="H17" i="22" s="1"/>
  <c r="H220" i="22"/>
  <c r="H219" i="22" s="1"/>
  <c r="G51" i="21"/>
  <c r="J18" i="22"/>
  <c r="J17" i="22" s="1"/>
  <c r="E153" i="21"/>
  <c r="E82" i="21"/>
  <c r="G401" i="20"/>
  <c r="H354" i="22"/>
  <c r="F82" i="21"/>
  <c r="G153" i="21"/>
  <c r="G82" i="21"/>
  <c r="G18" i="21" s="1"/>
  <c r="F51" i="21"/>
  <c r="E130" i="21"/>
  <c r="F236" i="21"/>
  <c r="E51" i="21"/>
  <c r="J354" i="22"/>
  <c r="E375" i="21"/>
  <c r="F375" i="21"/>
  <c r="E236" i="21"/>
  <c r="F153" i="21"/>
  <c r="H258" i="20"/>
  <c r="I135" i="20"/>
  <c r="G258" i="20"/>
  <c r="G135" i="20"/>
  <c r="I279" i="20"/>
  <c r="H135" i="20"/>
  <c r="H279" i="20"/>
  <c r="I354" i="22"/>
  <c r="G18" i="20"/>
  <c r="G17" i="20" s="1"/>
  <c r="I258" i="20"/>
  <c r="H37" i="20"/>
  <c r="H36" i="20" s="1"/>
  <c r="G202" i="20"/>
  <c r="I202" i="20"/>
  <c r="I18" i="22"/>
  <c r="I17" i="22" s="1"/>
  <c r="J219" i="22"/>
  <c r="G236" i="21"/>
  <c r="G375" i="21"/>
  <c r="H202" i="20"/>
  <c r="G279" i="20"/>
  <c r="G161" i="20"/>
  <c r="G37" i="20"/>
  <c r="G36" i="20" s="1"/>
  <c r="H401" i="20"/>
  <c r="I401" i="20"/>
  <c r="I219" i="22"/>
  <c r="I37" i="20"/>
  <c r="I36" i="20" s="1"/>
  <c r="F18" i="21" l="1"/>
  <c r="F454" i="21" s="1"/>
  <c r="H422" i="22"/>
  <c r="E18" i="21"/>
  <c r="E454" i="21" s="1"/>
  <c r="G454" i="21"/>
  <c r="G201" i="20"/>
  <c r="G478" i="20" s="1"/>
  <c r="H201" i="20"/>
  <c r="H478" i="20" s="1"/>
  <c r="I201" i="20"/>
  <c r="I478" i="20" s="1"/>
  <c r="I422" i="22"/>
  <c r="J422" i="22"/>
  <c r="J26" i="19" l="1"/>
  <c r="J25" i="19" s="1"/>
  <c r="J24" i="19" s="1"/>
  <c r="I26" i="19"/>
  <c r="I25" i="19" s="1"/>
  <c r="I24" i="19" s="1"/>
  <c r="H26" i="19"/>
  <c r="H25" i="19" s="1"/>
  <c r="H24" i="19" s="1"/>
  <c r="J22" i="19"/>
  <c r="J21" i="19" s="1"/>
  <c r="J20" i="19" s="1"/>
  <c r="I22" i="19"/>
  <c r="I21" i="19" s="1"/>
  <c r="I20" i="19" s="1"/>
  <c r="H22" i="19"/>
  <c r="H21" i="19" s="1"/>
  <c r="H20" i="19" s="1"/>
  <c r="H19" i="19" s="1"/>
  <c r="I19" i="19" l="1"/>
  <c r="I18" i="19" s="1"/>
  <c r="I28" i="19" s="1"/>
  <c r="H18" i="19"/>
  <c r="J19" i="19"/>
  <c r="J18" i="19" s="1"/>
  <c r="J28" i="19" s="1"/>
  <c r="H28" i="19" l="1"/>
</calcChain>
</file>

<file path=xl/sharedStrings.xml><?xml version="1.0" encoding="utf-8"?>
<sst xmlns="http://schemas.openxmlformats.org/spreadsheetml/2006/main" count="6708" uniqueCount="631">
  <si>
    <t xml:space="preserve">к решению Погарского районного </t>
  </si>
  <si>
    <t xml:space="preserve">Совета народных депутатов </t>
  </si>
  <si>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</si>
  <si>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</si>
  <si>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</si>
  <si>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</si>
  <si>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</si>
  <si>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</si>
  <si>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</si>
  <si>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</si>
  <si>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</si>
  <si>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</si>
  <si>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</si>
  <si>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</si>
  <si>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</si>
  <si>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</si>
  <si>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</si>
  <si>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</si>
  <si>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</si>
  <si>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</si>
  <si>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</si>
  <si>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</si>
  <si>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</si>
  <si>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</si>
  <si>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</si>
  <si>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</si>
  <si>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</si>
  <si>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</si>
  <si>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</si>
  <si>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</si>
  <si>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</si>
  <si>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</si>
  <si>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</si>
  <si>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</si>
  <si>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</si>
  <si>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</si>
  <si>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</si>
  <si>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</si>
  <si>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</si>
  <si>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</si>
  <si>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</si>
  <si>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</si>
  <si>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</si>
  <si>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</si>
  <si>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</si>
  <si>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</si>
  <si>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</si>
  <si>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</si>
  <si>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</si>
  <si>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</si>
  <si>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</si>
  <si>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</si>
  <si>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</si>
  <si>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</si>
  <si>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</si>
  <si>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</si>
  <si>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</si>
  <si>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</si>
  <si>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</si>
  <si>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</si>
  <si>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</si>
  <si>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</si>
  <si>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</si>
  <si>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</si>
  <si>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</si>
  <si>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</si>
  <si>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</si>
  <si>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</si>
  <si>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</si>
  <si>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</si>
  <si>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</si>
  <si>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</si>
  <si>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</si>
  <si>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</si>
  <si>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</si>
  <si>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</si>
  <si>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</si>
  <si>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</si>
  <si>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</si>
  <si>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</si>
  <si>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</si>
  <si>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</si>
  <si>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</si>
  <si>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</si>
  <si>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</si>
  <si>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</si>
  <si>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</si>
  <si>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</si>
  <si>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</si>
  <si>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</si>
  <si>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</si>
  <si>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</si>
  <si>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</si>
  <si>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</si>
  <si>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</si>
  <si>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</si>
  <si>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</si>
  <si>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</si>
  <si>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</si>
  <si>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</si>
  <si>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</si>
  <si>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</si>
  <si>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</si>
  <si>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</si>
  <si>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</si>
  <si>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</si>
  <si>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</si>
  <si>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</si>
  <si>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</si>
  <si>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</si>
  <si>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</si>
  <si>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</si>
  <si>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</si>
  <si>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</si>
  <si>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</si>
  <si>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</si>
  <si>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</si>
  <si>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</si>
  <si>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</si>
  <si>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</si>
  <si>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</si>
  <si>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</si>
  <si>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</si>
  <si>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</si>
  <si>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</si>
  <si>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</si>
  <si>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</si>
  <si>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</si>
  <si>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</si>
  <si>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</si>
  <si>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</si>
  <si>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</si>
  <si>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</si>
  <si>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</si>
  <si>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</si>
  <si>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</si>
  <si>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</si>
  <si>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</si>
  <si>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</si>
  <si>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</si>
  <si>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</si>
  <si>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</si>
  <si>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</si>
  <si>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</si>
  <si>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</si>
  <si>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</si>
  <si>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</si>
  <si>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</si>
  <si>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</si>
  <si>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</si>
  <si>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</si>
  <si>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</si>
  <si>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</si>
  <si>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</si>
  <si>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</si>
  <si>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</si>
  <si>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</si>
  <si>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</si>
  <si>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</si>
  <si>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</si>
  <si>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</si>
  <si>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</si>
  <si>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</si>
  <si>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</si>
  <si>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</si>
  <si>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</si>
  <si>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</si>
  <si>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</si>
  <si>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</si>
  <si>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</si>
  <si>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</si>
  <si>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</si>
  <si>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</si>
  <si>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</si>
  <si>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</si>
  <si>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</si>
  <si>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</si>
  <si>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</si>
  <si>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</si>
  <si>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</si>
  <si>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</si>
  <si>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</si>
  <si>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</si>
  <si>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</si>
  <si>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</si>
  <si>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</si>
  <si>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</si>
  <si>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</si>
  <si>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</si>
  <si>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</si>
  <si>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</si>
  <si>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</si>
  <si>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</si>
  <si>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</si>
  <si>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</si>
  <si>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</si>
  <si>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</si>
  <si>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</si>
  <si>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</si>
  <si>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</si>
  <si>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</si>
  <si>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</si>
  <si>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</si>
  <si>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</si>
  <si>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</si>
  <si>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</si>
  <si>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</si>
  <si>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</si>
  <si>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</si>
  <si>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</si>
  <si>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</si>
  <si>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</si>
  <si>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</si>
  <si>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</si>
  <si>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</si>
  <si>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</si>
  <si>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</si>
  <si>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</si>
  <si>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</si>
  <si>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</si>
  <si>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</si>
  <si>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</si>
  <si>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</si>
  <si>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</si>
  <si>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</si>
  <si>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</si>
  <si>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</si>
  <si>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</si>
  <si>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</si>
  <si>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</si>
  <si>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</si>
  <si>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</si>
  <si>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</si>
  <si>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</si>
  <si>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</si>
  <si>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</si>
  <si>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</si>
  <si>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</si>
  <si>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</si>
  <si>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</si>
  <si>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</si>
  <si>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</si>
  <si>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</si>
  <si>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</si>
  <si>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</si>
  <si>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</si>
  <si>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</si>
  <si>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</si>
  <si>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</si>
  <si>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</si>
  <si>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</si>
  <si>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</si>
  <si>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</si>
  <si>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</si>
  <si>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</si>
  <si>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</si>
  <si>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</si>
  <si>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</si>
  <si>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</si>
  <si>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</si>
  <si>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</si>
  <si>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</si>
  <si>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</si>
  <si>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</si>
  <si>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</si>
  <si>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</si>
  <si>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</si>
  <si>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</si>
  <si>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</si>
  <si>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</si>
  <si>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</si>
  <si>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</si>
  <si>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</si>
  <si>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</si>
  <si>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</si>
  <si>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</si>
  <si>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</si>
  <si>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</si>
  <si>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</si>
  <si>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</si>
  <si>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</si>
  <si>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</si>
  <si>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</si>
  <si>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</si>
  <si>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</si>
  <si>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</si>
  <si>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</si>
  <si>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</si>
  <si>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</si>
  <si>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</si>
  <si>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</si>
  <si>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</si>
  <si>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</si>
  <si>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</si>
  <si>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</si>
  <si>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</si>
  <si>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</si>
  <si>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</si>
  <si>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</si>
  <si>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</si>
  <si>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</si>
  <si>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</si>
  <si>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</si>
  <si>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</si>
  <si>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</si>
  <si>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</si>
  <si>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</si>
  <si>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</si>
  <si>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</si>
  <si>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</si>
  <si>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</si>
  <si>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</si>
  <si>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</si>
  <si>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</si>
  <si>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</si>
  <si>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</si>
  <si>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</si>
  <si>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</si>
  <si>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</si>
  <si>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</si>
  <si>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</si>
  <si>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</si>
  <si>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</si>
  <si>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</si>
  <si>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</si>
  <si>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</si>
  <si>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</si>
  <si>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</si>
  <si>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</si>
  <si>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</si>
  <si>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</si>
  <si>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</si>
  <si>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</si>
  <si>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</si>
  <si>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</si>
  <si>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</si>
  <si>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</si>
  <si>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</si>
  <si>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</si>
  <si>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</si>
  <si>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</si>
  <si>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</si>
  <si>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</si>
  <si>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</si>
  <si>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</si>
  <si>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</si>
  <si>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</si>
  <si>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</si>
  <si>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</si>
  <si>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</si>
  <si>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</si>
  <si>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</si>
  <si>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</si>
  <si>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</si>
  <si>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</si>
  <si>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</si>
  <si>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</si>
  <si>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</si>
  <si>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</si>
  <si>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</si>
  <si>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</si>
  <si>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</si>
  <si>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</si>
  <si>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</si>
  <si>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</si>
  <si>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</si>
  <si>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</si>
  <si>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</si>
  <si>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</si>
  <si>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Приложение 13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</si>
  <si>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</si>
  <si>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</si>
  <si>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</si>
  <si>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</si>
  <si>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</si>
  <si>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</si>
  <si>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</si>
  <si>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</si>
  <si>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</si>
  <si>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</si>
  <si>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</si>
  <si>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</si>
  <si>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</si>
  <si>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</si>
  <si>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</si>
  <si>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</si>
  <si>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</si>
  <si>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</si>
  <si>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</si>
  <si>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</si>
  <si>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</si>
  <si>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</si>
  <si>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</si>
  <si>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2</t>
  </si>
  <si>
    <t>Приложение 3</t>
  </si>
  <si>
    <t>Приложение 4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</si>
  <si>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</si>
  <si>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</si>
  <si>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</si>
  <si>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</si>
  <si>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</si>
  <si>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</si>
  <si>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</si>
  <si>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</si>
  <si>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</si>
  <si>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</si>
  <si>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</si>
  <si>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</si>
  <si>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</si>
  <si>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</si>
  <si>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</si>
  <si>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</si>
  <si>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</si>
  <si>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</si>
  <si>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</si>
  <si>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</si>
  <si>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</si>
  <si>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</si>
  <si>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</si>
  <si>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</si>
  <si>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</si>
  <si>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</si>
  <si>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</si>
  <si>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</si>
  <si>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</si>
  <si>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</si>
  <si>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</si>
  <si>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</si>
  <si>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</si>
  <si>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</si>
  <si>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</si>
  <si>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</si>
  <si>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</si>
  <si>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</si>
  <si>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</si>
  <si>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</si>
  <si>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</si>
  <si>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</si>
  <si>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</si>
  <si>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</si>
  <si>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</si>
  <si>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</si>
  <si>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</si>
  <si>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</si>
  <si>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</si>
  <si>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</si>
  <si>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</si>
  <si>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</si>
  <si>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</si>
  <si>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</si>
  <si>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</si>
  <si>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</si>
  <si>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</si>
  <si>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</si>
  <si>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</si>
  <si>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</si>
  <si>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</si>
  <si>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</si>
  <si>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</si>
  <si>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</si>
  <si>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</si>
  <si>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</si>
  <si>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</si>
  <si>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</si>
  <si>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</si>
  <si>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</si>
  <si>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</si>
  <si>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</si>
  <si>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</si>
  <si>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</si>
  <si>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</si>
  <si>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</si>
  <si>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</si>
  <si>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</si>
  <si>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</si>
  <si>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</si>
  <si>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</si>
  <si>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</si>
  <si>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</si>
  <si>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</si>
  <si>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</si>
  <si>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</si>
  <si>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</si>
  <si>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</si>
  <si>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</si>
  <si>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</si>
  <si>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</si>
  <si>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</si>
  <si>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</si>
  <si>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</si>
  <si>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</si>
  <si>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</si>
  <si>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</si>
  <si>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</si>
  <si>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</si>
  <si>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</si>
  <si>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</si>
  <si>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</si>
  <si>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</si>
  <si>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</si>
  <si>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</si>
  <si>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</si>
  <si>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</si>
  <si>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</si>
  <si>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</si>
  <si>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</si>
  <si>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</si>
  <si>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</si>
  <si>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</si>
  <si>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</si>
  <si>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</si>
  <si>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</si>
  <si>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</si>
  <si>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</si>
  <si>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</si>
  <si>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</si>
  <si>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</si>
  <si>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</si>
  <si>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</si>
  <si>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</si>
  <si>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</si>
  <si>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</si>
  <si>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</si>
  <si>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</si>
  <si>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</si>
  <si>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</si>
  <si>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</si>
  <si>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</si>
  <si>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</si>
  <si>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</si>
  <si>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</si>
  <si>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</si>
  <si>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</si>
  <si>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</si>
  <si>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</si>
  <si>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</si>
  <si>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</si>
  <si>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</si>
  <si>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</si>
  <si>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</si>
  <si>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</si>
  <si>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</si>
  <si>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</si>
  <si>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</si>
  <si>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</si>
  <si>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</si>
  <si>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</si>
  <si>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</si>
  <si>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</si>
  <si>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</si>
  <si>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</si>
  <si>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</si>
  <si>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</si>
  <si>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</si>
  <si>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</si>
  <si>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</si>
  <si>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</si>
  <si>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</si>
  <si>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</si>
  <si>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</si>
  <si>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</si>
  <si>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</si>
  <si>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</si>
  <si>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</si>
  <si>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</si>
  <si>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</si>
  <si>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</si>
  <si>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</si>
  <si>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</si>
  <si>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</si>
  <si>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</si>
  <si>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</si>
  <si>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</si>
  <si>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</si>
  <si>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</si>
  <si>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</si>
  <si>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</si>
  <si>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</si>
  <si>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</si>
  <si>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</si>
  <si>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</si>
  <si>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</si>
  <si>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</si>
  <si>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</si>
  <si>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</si>
  <si>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</si>
  <si>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</si>
  <si>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</si>
  <si>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</si>
  <si>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</si>
  <si>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</si>
  <si>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</si>
  <si>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5549F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</si>
  <si>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</si>
  <si>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</si>
  <si>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</si>
  <si>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</si>
  <si>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</si>
  <si>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</si>
  <si>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</si>
  <si>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</si>
  <si>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</si>
  <si>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</si>
  <si>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</si>
  <si>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</si>
  <si>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</si>
  <si>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</si>
  <si>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 xml:space="preserve">Брянской области на 2021 год 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</si>
  <si>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</si>
  <si>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 xml:space="preserve">и на плановый период 2022 и 2023 годов </t>
  </si>
  <si>
    <t xml:space="preserve"> от 15.12.2020г. № 6-124</t>
  </si>
  <si>
    <t>Приложение 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</si>
  <si>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</si>
  <si>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</si>
  <si>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</si>
  <si>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</si>
  <si>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</si>
  <si>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</si>
  <si>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</si>
  <si>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</si>
  <si>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</si>
  <si>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</si>
  <si>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</si>
  <si>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02 0 0 82400</t>
  </si>
  <si>
    <t>Изменение распределения бюджетных ассигнований по ведомственной структуре расходов местного бюджета 
на 2021 год и на плановый период 2022 и 2023 годов</t>
  </si>
  <si>
    <t>Изменение распределения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</si>
  <si>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Источники внутреннего  финансирования  дефицита местного бюджета на 2021 год</t>
  </si>
  <si>
    <t>Приложение 8.3.</t>
  </si>
  <si>
    <t>Приложение 9.3.</t>
  </si>
  <si>
    <t>Приложение 10.3.</t>
  </si>
  <si>
    <t>от 28.05.2021г. №6-164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</si>
</sst>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0">
    <xf numFmtId="0" fontId="0" fillId="0" borderId="0"/>
    <xf numFmtId="0" fontId="5" fillId="0" borderId="0"/>
    <xf numFmtId="0" fontId="2" fillId="0" borderId="0"/>
    <xf numFmtId="0" fontId="10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16" fillId="0" borderId="0">
      <alignment vertical="top" wrapText="1"/>
    </xf>
    <xf numFmtId="0" fontId="17" fillId="0" borderId="0"/>
    <xf numFmtId="0" fontId="18" fillId="0" borderId="0"/>
    <xf numFmtId="0" fontId="4" fillId="0" borderId="0"/>
    <xf numFmtId="0" fontId="18" fillId="0" borderId="5">
      <alignment horizontal="center" vertical="center" wrapText="1"/>
    </xf>
    <xf numFmtId="0" fontId="21" fillId="0" borderId="5">
      <alignment vertical="top" wrapText="1"/>
    </xf>
    <xf numFmtId="1" fontId="18" fillId="0" borderId="5">
      <alignment horizontal="center" vertical="top" shrinkToFit="1"/>
    </xf>
    <xf numFmtId="4" fontId="21" fillId="3" borderId="5">
      <alignment horizontal="right" vertical="top" shrinkToFit="1"/>
    </xf>
    <xf numFmtId="4" fontId="21" fillId="3" borderId="8">
      <alignment horizontal="right" vertical="top" shrinkToFit="1"/>
    </xf>
    <xf numFmtId="0" fontId="1" fillId="0" borderId="0"/>
  </cellStyleXfs>
  <cellXfs count="112">
    <xf numFmtId="0" fontId="0" fillId="0" borderId="0" xfId="0"/>
    <xf numFmtId="0" fontId="12" fillId="0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left" vertical="center" wrapText="1"/>
    </xf>
    <xf numFmtId="0" fontId="4" fillId="0" borderId="0" xfId="8"/>
    <xf numFmtId="0" fontId="3" fillId="0" borderId="0" xfId="9"/>
    <xf numFmtId="0" fontId="3" fillId="0" borderId="0" xfId="5" applyFont="1" applyFill="1" applyAlignment="1">
      <alignment horizontal="right"/>
    </xf>
    <xf numFmtId="0" fontId="13" fillId="0" borderId="0" xfId="8" applyFont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3" xfId="8" applyFont="1" applyBorder="1" applyAlignment="1">
      <alignment horizontal="center"/>
    </xf>
    <xf numFmtId="4" fontId="13" fillId="0" borderId="1" xfId="8" applyNumberFormat="1" applyFont="1" applyBorder="1" applyAlignment="1">
      <alignment horizontal="center"/>
    </xf>
    <xf numFmtId="4" fontId="13" fillId="0" borderId="3" xfId="8" applyNumberFormat="1" applyFont="1" applyBorder="1" applyAlignment="1">
      <alignment horizontal="center"/>
    </xf>
    <xf numFmtId="4" fontId="4" fillId="0" borderId="1" xfId="8" applyNumberFormat="1" applyFont="1" applyBorder="1" applyAlignment="1">
      <alignment horizontal="center"/>
    </xf>
    <xf numFmtId="4" fontId="4" fillId="0" borderId="3" xfId="8" applyNumberFormat="1" applyFont="1" applyBorder="1" applyAlignment="1">
      <alignment horizontal="center"/>
    </xf>
    <xf numFmtId="164" fontId="3" fillId="0" borderId="0" xfId="9" applyNumberFormat="1"/>
    <xf numFmtId="49" fontId="12" fillId="0" borderId="5" xfId="4" applyNumberFormat="1" applyFont="1" applyFill="1" applyBorder="1" applyAlignment="1">
      <alignment horizontal="center" vertical="center" wrapText="1"/>
    </xf>
    <xf numFmtId="0" fontId="16" fillId="0" borderId="0" xfId="10" applyFont="1" applyFill="1" applyAlignment="1">
      <alignment vertical="top" wrapText="1"/>
    </xf>
    <xf numFmtId="0" fontId="12" fillId="0" borderId="0" xfId="10" applyFont="1" applyFill="1" applyAlignment="1">
      <alignment horizontal="center" vertical="center" wrapText="1"/>
    </xf>
    <xf numFmtId="0" fontId="12" fillId="0" borderId="0" xfId="10" applyFont="1" applyFill="1" applyAlignment="1">
      <alignment horizontal="left" vertical="center" wrapText="1"/>
    </xf>
    <xf numFmtId="0" fontId="12" fillId="0" borderId="5" xfId="10" applyFont="1" applyBorder="1" applyAlignment="1">
      <alignment horizontal="center" vertical="center" wrapText="1"/>
    </xf>
    <xf numFmtId="0" fontId="11" fillId="0" borderId="5" xfId="10" applyFont="1" applyBorder="1" applyAlignment="1">
      <alignment horizontal="left" vertical="center" wrapText="1"/>
    </xf>
    <xf numFmtId="0" fontId="11" fillId="0" borderId="5" xfId="10" applyFont="1" applyBorder="1" applyAlignment="1">
      <alignment horizontal="center" vertical="center" wrapText="1"/>
    </xf>
    <xf numFmtId="0" fontId="11" fillId="0" borderId="5" xfId="10" applyFont="1" applyBorder="1">
      <alignment vertical="top" wrapText="1"/>
    </xf>
    <xf numFmtId="4" fontId="11" fillId="0" borderId="5" xfId="10" applyNumberFormat="1" applyFont="1" applyBorder="1" applyAlignment="1">
      <alignment horizontal="right" vertical="center" wrapText="1"/>
    </xf>
    <xf numFmtId="0" fontId="12" fillId="0" borderId="5" xfId="10" applyFont="1" applyBorder="1" applyAlignment="1">
      <alignment vertical="center" wrapText="1"/>
    </xf>
    <xf numFmtId="4" fontId="12" fillId="0" borderId="5" xfId="10" applyNumberFormat="1" applyFont="1" applyBorder="1" applyAlignment="1">
      <alignment horizontal="right" vertical="center" wrapText="1"/>
    </xf>
    <xf numFmtId="0" fontId="12" fillId="0" borderId="5" xfId="10" applyFont="1" applyBorder="1" applyAlignment="1">
      <alignment horizontal="left" vertical="center" wrapText="1"/>
    </xf>
    <xf numFmtId="0" fontId="12" fillId="0" borderId="5" xfId="10" applyFont="1" applyBorder="1">
      <alignment vertical="top" wrapText="1"/>
    </xf>
    <xf numFmtId="49" fontId="12" fillId="0" borderId="5" xfId="10" applyNumberFormat="1" applyFont="1" applyBorder="1" applyAlignment="1">
      <alignment horizontal="center" vertical="center" wrapText="1"/>
    </xf>
    <xf numFmtId="0" fontId="7" fillId="0" borderId="0" xfId="11" applyFont="1" applyProtection="1">
      <protection locked="0"/>
    </xf>
    <xf numFmtId="0" fontId="7" fillId="0" borderId="0" xfId="11" applyFont="1" applyFill="1" applyProtection="1">
      <protection locked="0"/>
    </xf>
    <xf numFmtId="0" fontId="12" fillId="0" borderId="0" xfId="11" applyFont="1" applyFill="1" applyAlignment="1">
      <alignment vertical="center" wrapText="1"/>
    </xf>
    <xf numFmtId="0" fontId="12" fillId="0" borderId="0" xfId="12" applyNumberFormat="1" applyFont="1" applyProtection="1"/>
    <xf numFmtId="0" fontId="11" fillId="0" borderId="0" xfId="11" applyFont="1" applyFill="1" applyAlignment="1">
      <alignment horizontal="center" vertical="center" wrapText="1"/>
    </xf>
    <xf numFmtId="0" fontId="7" fillId="0" borderId="0" xfId="13" applyFont="1" applyAlignment="1">
      <alignment horizontal="center" wrapText="1"/>
    </xf>
    <xf numFmtId="0" fontId="7" fillId="0" borderId="0" xfId="13" applyFont="1" applyAlignment="1">
      <alignment horizontal="right" wrapText="1"/>
    </xf>
    <xf numFmtId="0" fontId="12" fillId="0" borderId="5" xfId="14" applyFont="1">
      <alignment horizontal="center" vertical="center" wrapText="1"/>
    </xf>
    <xf numFmtId="0" fontId="12" fillId="0" borderId="5" xfId="15" applyFont="1">
      <alignment vertical="top" wrapText="1"/>
    </xf>
    <xf numFmtId="4" fontId="12" fillId="0" borderId="5" xfId="17" applyFont="1" applyFill="1">
      <alignment horizontal="right" vertical="top" shrinkToFit="1"/>
    </xf>
    <xf numFmtId="4" fontId="12" fillId="0" borderId="6" xfId="17" applyFont="1" applyFill="1" applyBorder="1">
      <alignment horizontal="right" vertical="top" shrinkToFit="1"/>
    </xf>
    <xf numFmtId="4" fontId="12" fillId="0" borderId="3" xfId="17" applyFont="1" applyFill="1" applyBorder="1">
      <alignment horizontal="right" vertical="top" shrinkToFit="1"/>
    </xf>
    <xf numFmtId="0" fontId="11" fillId="0" borderId="5" xfId="15" applyFont="1">
      <alignment vertical="top" wrapText="1"/>
    </xf>
    <xf numFmtId="4" fontId="11" fillId="0" borderId="3" xfId="18" applyFont="1" applyFill="1" applyBorder="1">
      <alignment horizontal="right" vertical="top" shrinkToFit="1"/>
    </xf>
    <xf numFmtId="4" fontId="7" fillId="0" borderId="0" xfId="11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2" fillId="0" borderId="5" xfId="10" applyFont="1" applyFill="1" applyBorder="1" applyAlignment="1">
      <alignment horizontal="center" vertical="center" wrapText="1"/>
    </xf>
    <xf numFmtId="0" fontId="11" fillId="0" borderId="5" xfId="10" applyFont="1" applyFill="1" applyBorder="1" applyAlignment="1">
      <alignment horizontal="left" vertical="center" wrapText="1"/>
    </xf>
    <xf numFmtId="49" fontId="11" fillId="0" borderId="5" xfId="10" applyNumberFormat="1" applyFont="1" applyFill="1" applyBorder="1" applyAlignment="1">
      <alignment horizontal="center" vertical="center" wrapText="1"/>
    </xf>
    <xf numFmtId="0" fontId="11" fillId="0" borderId="5" xfId="10" applyFont="1" applyFill="1" applyBorder="1" applyAlignment="1">
      <alignment horizontal="center" vertical="center" wrapText="1"/>
    </xf>
    <xf numFmtId="4" fontId="11" fillId="0" borderId="5" xfId="10" applyNumberFormat="1" applyFont="1" applyFill="1" applyBorder="1" applyAlignment="1">
      <alignment horizontal="right" vertical="center" wrapText="1"/>
    </xf>
    <xf numFmtId="0" fontId="22" fillId="0" borderId="0" xfId="10" applyFont="1" applyFill="1" applyAlignment="1">
      <alignment vertical="top" wrapText="1"/>
    </xf>
    <xf numFmtId="0" fontId="11" fillId="0" borderId="5" xfId="10" applyFont="1" applyFill="1" applyBorder="1" applyAlignment="1">
      <alignment vertical="top" wrapText="1"/>
    </xf>
    <xf numFmtId="0" fontId="12" fillId="0" borderId="5" xfId="10" applyFont="1" applyFill="1" applyBorder="1" applyAlignment="1">
      <alignment horizontal="left" vertical="center" wrapText="1"/>
    </xf>
    <xf numFmtId="49" fontId="12" fillId="0" borderId="5" xfId="10" applyNumberFormat="1" applyFont="1" applyFill="1" applyBorder="1" applyAlignment="1">
      <alignment horizontal="center" vertical="center" wrapText="1"/>
    </xf>
    <xf numFmtId="0" fontId="12" fillId="0" borderId="5" xfId="10" applyFont="1" applyFill="1" applyBorder="1" applyAlignment="1">
      <alignment vertical="top" wrapText="1"/>
    </xf>
    <xf numFmtId="4" fontId="12" fillId="0" borderId="5" xfId="10" applyNumberFormat="1" applyFont="1" applyFill="1" applyBorder="1" applyAlignment="1">
      <alignment horizontal="right" vertical="center" wrapText="1"/>
    </xf>
    <xf numFmtId="0" fontId="6" fillId="0" borderId="0" xfId="10" applyFont="1" applyFill="1" applyAlignment="1">
      <alignment vertical="top" wrapText="1"/>
    </xf>
    <xf numFmtId="0" fontId="12" fillId="0" borderId="5" xfId="10" applyFont="1" applyFill="1" applyBorder="1" applyAlignment="1">
      <alignment horizontal="center" vertical="top" wrapText="1"/>
    </xf>
    <xf numFmtId="4" fontId="16" fillId="0" borderId="0" xfId="10" applyNumberFormat="1" applyFont="1" applyFill="1" applyAlignment="1">
      <alignment vertical="top" wrapText="1"/>
    </xf>
    <xf numFmtId="0" fontId="12" fillId="0" borderId="5" xfId="15" applyFont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4" fillId="0" borderId="0" xfId="8" applyAlignment="1"/>
    <xf numFmtId="49" fontId="7" fillId="0" borderId="0" xfId="13" applyNumberFormat="1" applyFont="1" applyAlignment="1">
      <alignment horizontal="center" vertical="center" wrapText="1"/>
    </xf>
    <xf numFmtId="49" fontId="12" fillId="0" borderId="5" xfId="14" applyNumberFormat="1" applyFont="1" applyAlignment="1">
      <alignment horizontal="center" vertical="center" wrapText="1"/>
    </xf>
    <xf numFmtId="49" fontId="12" fillId="0" borderId="5" xfId="16" applyNumberFormat="1" applyFont="1" applyAlignment="1">
      <alignment horizontal="center" vertical="center" shrinkToFit="1"/>
    </xf>
    <xf numFmtId="49" fontId="12" fillId="0" borderId="5" xfId="15" applyNumberFormat="1" applyFont="1" applyAlignment="1">
      <alignment horizontal="center" vertical="center" wrapText="1"/>
    </xf>
    <xf numFmtId="49" fontId="7" fillId="0" borderId="0" xfId="11" applyNumberFormat="1" applyFont="1" applyAlignment="1" applyProtection="1">
      <alignment horizontal="center" vertical="center"/>
      <protection locked="0"/>
    </xf>
    <xf numFmtId="0" fontId="7" fillId="0" borderId="0" xfId="11" applyFont="1" applyAlignment="1" applyProtection="1">
      <alignment horizontal="center" vertical="center"/>
      <protection locked="0"/>
    </xf>
    <xf numFmtId="49" fontId="12" fillId="0" borderId="0" xfId="11" applyNumberFormat="1" applyFont="1" applyFill="1" applyAlignment="1">
      <alignment horizontal="center" vertical="center" wrapText="1"/>
    </xf>
    <xf numFmtId="0" fontId="11" fillId="0" borderId="5" xfId="15" applyFont="1" applyAlignment="1">
      <alignment horizontal="center" vertical="center" wrapText="1"/>
    </xf>
    <xf numFmtId="0" fontId="12" fillId="0" borderId="5" xfId="14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3" applyFont="1" applyAlignment="1">
      <alignment horizontal="center" vertical="center" wrapText="1"/>
    </xf>
    <xf numFmtId="1" fontId="12" fillId="0" borderId="5" xfId="16" applyFont="1" applyAlignment="1">
      <alignment horizontal="center" vertical="center" shrinkToFit="1"/>
    </xf>
    <xf numFmtId="0" fontId="12" fillId="0" borderId="7" xfId="15" applyFont="1" applyBorder="1" applyAlignment="1">
      <alignment horizontal="center" vertical="center" wrapText="1"/>
    </xf>
    <xf numFmtId="0" fontId="12" fillId="0" borderId="0" xfId="11" applyFont="1" applyFill="1" applyAlignment="1">
      <alignment horizontal="center" vertical="center" wrapText="1"/>
    </xf>
    <xf numFmtId="4" fontId="3" fillId="0" borderId="0" xfId="9" applyNumberFormat="1"/>
    <xf numFmtId="0" fontId="3" fillId="0" borderId="0" xfId="9" applyAlignment="1">
      <alignment horizontal="right"/>
    </xf>
    <xf numFmtId="0" fontId="12" fillId="0" borderId="0" xfId="10" applyFont="1" applyFill="1" applyAlignment="1">
      <alignment horizontal="right" vertical="top" wrapText="1"/>
    </xf>
    <xf numFmtId="0" fontId="12" fillId="0" borderId="0" xfId="10" applyFont="1" applyFill="1" applyAlignment="1">
      <alignment horizontal="right" vertical="center" wrapText="1"/>
    </xf>
    <xf numFmtId="0" fontId="12" fillId="0" borderId="0" xfId="10" applyFont="1" applyFill="1" applyAlignment="1">
      <alignment horizontal="left" vertical="center" wrapText="1"/>
    </xf>
    <xf numFmtId="0" fontId="11" fillId="0" borderId="0" xfId="10" applyFont="1" applyFill="1" applyAlignment="1">
      <alignment horizontal="center" vertical="center" wrapText="1"/>
    </xf>
    <xf numFmtId="0" fontId="12" fillId="0" borderId="5" xfId="10" applyFont="1" applyBorder="1" applyAlignment="1">
      <alignment vertical="center" wrapText="1"/>
    </xf>
    <xf numFmtId="0" fontId="8" fillId="0" borderId="0" xfId="1" applyFont="1" applyAlignment="1">
      <alignment horizontal="right"/>
    </xf>
    <xf numFmtId="0" fontId="20" fillId="0" borderId="0" xfId="13" applyFont="1" applyAlignment="1">
      <alignment horizontal="center" wrapText="1"/>
    </xf>
    <xf numFmtId="0" fontId="19" fillId="0" borderId="0" xfId="11" applyFont="1" applyAlignment="1">
      <alignment horizontal="right"/>
    </xf>
    <xf numFmtId="0" fontId="8" fillId="2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0" fontId="9" fillId="0" borderId="0" xfId="10" applyFont="1" applyFill="1" applyAlignment="1">
      <alignment horizontal="right"/>
    </xf>
    <xf numFmtId="0" fontId="11" fillId="0" borderId="5" xfId="1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8" fillId="0" borderId="0" xfId="1" applyFont="1" applyBorder="1" applyAlignment="1">
      <alignment horizontal="right"/>
    </xf>
    <xf numFmtId="0" fontId="9" fillId="0" borderId="0" xfId="9" applyFont="1" applyAlignment="1">
      <alignment horizontal="right"/>
    </xf>
    <xf numFmtId="0" fontId="15" fillId="0" borderId="0" xfId="1" applyFont="1" applyBorder="1" applyAlignment="1">
      <alignment horizontal="center"/>
    </xf>
    <xf numFmtId="0" fontId="14" fillId="0" borderId="1" xfId="8" applyFont="1" applyBorder="1" applyAlignment="1">
      <alignment horizontal="center"/>
    </xf>
    <xf numFmtId="0" fontId="14" fillId="0" borderId="4" xfId="8" applyFont="1" applyBorder="1" applyAlignment="1">
      <alignment horizontal="center"/>
    </xf>
    <xf numFmtId="0" fontId="14" fillId="0" borderId="2" xfId="8" applyFont="1" applyBorder="1" applyAlignment="1">
      <alignment horizontal="center"/>
    </xf>
    <xf numFmtId="0" fontId="13" fillId="0" borderId="1" xfId="8" applyFont="1" applyBorder="1" applyAlignment="1">
      <alignment horizontal="center"/>
    </xf>
    <xf numFmtId="0" fontId="13" fillId="0" borderId="4" xfId="8" applyFont="1" applyBorder="1"/>
    <xf numFmtId="0" fontId="13" fillId="0" borderId="2" xfId="8" applyFont="1" applyBorder="1"/>
    <xf numFmtId="0" fontId="13" fillId="0" borderId="1" xfId="8" applyFont="1" applyBorder="1" applyAlignment="1">
      <alignment horizontal="left" wrapText="1"/>
    </xf>
    <xf numFmtId="0" fontId="13" fillId="0" borderId="4" xfId="8" applyFont="1" applyBorder="1" applyAlignment="1">
      <alignment horizontal="left" wrapText="1"/>
    </xf>
    <xf numFmtId="0" fontId="13" fillId="0" borderId="2" xfId="8" applyFont="1" applyBorder="1" applyAlignment="1">
      <alignment horizontal="left" wrapText="1"/>
    </xf>
    <xf numFmtId="0" fontId="4" fillId="0" borderId="4" xfId="8" applyBorder="1" applyAlignment="1">
      <alignment horizontal="left" wrapText="1"/>
    </xf>
    <xf numFmtId="0" fontId="4" fillId="0" borderId="2" xfId="8" applyBorder="1" applyAlignment="1">
      <alignment horizontal="left" wrapText="1"/>
    </xf>
    <xf numFmtId="0" fontId="4" fillId="0" borderId="1" xfId="8" applyFont="1" applyBorder="1" applyAlignment="1">
      <alignment horizontal="center"/>
    </xf>
    <xf numFmtId="0" fontId="4" fillId="0" borderId="4" xfId="8" applyFont="1" applyBorder="1"/>
    <xf numFmtId="0" fontId="4" fillId="0" borderId="2" xfId="8" applyFont="1" applyBorder="1"/>
    <xf numFmtId="0" fontId="4" fillId="0" borderId="1" xfId="8" applyFont="1" applyBorder="1" applyAlignment="1">
      <alignment horizontal="left" wrapText="1"/>
    </xf>
    <xf numFmtId="0" fontId="4" fillId="0" borderId="4" xfId="8" applyFont="1" applyBorder="1" applyAlignment="1">
      <alignment horizontal="left" wrapText="1"/>
    </xf>
    <xf numFmtId="0" fontId="4" fillId="0" borderId="2" xfId="8" applyFont="1" applyBorder="1" applyAlignment="1">
      <alignment horizontal="left" wrapText="1"/>
    </xf>
  </cellXfs>
  <cellStyles count="20">
    <cellStyle name="xl22" xfId="14" xr:uid="{00000000-0005-0000-0000-000000000000}"/>
    <cellStyle name="xl23" xfId="12" xr:uid="{00000000-0005-0000-0000-000001000000}"/>
    <cellStyle name="xl27" xfId="18" xr:uid="{00000000-0005-0000-0000-000002000000}"/>
    <cellStyle name="xl32" xfId="15" xr:uid="{00000000-0005-0000-0000-000003000000}"/>
    <cellStyle name="xl34" xfId="16" xr:uid="{00000000-0005-0000-0000-000004000000}"/>
    <cellStyle name="xl36" xfId="17" xr:uid="{00000000-0005-0000-0000-000005000000}"/>
    <cellStyle name="Обычный" xfId="0" builtinId="0"/>
    <cellStyle name="Обычный 2" xfId="2" xr:uid="{00000000-0005-0000-0000-000007000000}"/>
    <cellStyle name="Обычный 2 2" xfId="1" xr:uid="{00000000-0005-0000-0000-000008000000}"/>
    <cellStyle name="Обычный 2 3" xfId="5" xr:uid="{00000000-0005-0000-0000-000009000000}"/>
    <cellStyle name="Обычный 3" xfId="3" xr:uid="{00000000-0005-0000-0000-00000A000000}"/>
    <cellStyle name="Обычный 3 2" xfId="11" xr:uid="{00000000-0005-0000-0000-00000B000000}"/>
    <cellStyle name="Обычный 3 2 2" xfId="13" xr:uid="{00000000-0005-0000-0000-00000C000000}"/>
    <cellStyle name="Обычный 4" xfId="4" xr:uid="{00000000-0005-0000-0000-00000D000000}"/>
    <cellStyle name="Обычный 4 2" xfId="7" xr:uid="{00000000-0005-0000-0000-00000E000000}"/>
    <cellStyle name="Обычный 4 2 2" xfId="19" xr:uid="{00000000-0005-0000-0000-00000F000000}"/>
    <cellStyle name="Обычный 5" xfId="6" xr:uid="{00000000-0005-0000-0000-000010000000}"/>
    <cellStyle name="Обычный 6" xfId="9" xr:uid="{00000000-0005-0000-0000-000011000000}"/>
    <cellStyle name="Обычный 7" xfId="10" xr:uid="{00000000-0005-0000-0000-000012000000}"/>
    <cellStyle name="Обычный_Лист1" xfId="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8"/>
  <sheetViews>
    <sheetView zoomScale="80" zoomScaleNormal="80" zoomScaleSheetLayoutView="70" workbookViewId="0">
      <selection activeCell="Q14" sqref="Q14"/>
    </sheetView>
  </sheetViews>
  <sheetFormatPr defaultRowHeight="12.75" x14ac:dyDescent="0.2"/>
  <cols>
    <col min="1" max="1" width="44.42578125" style="15" customWidth="1"/>
    <col min="2" max="3" width="8.5703125" style="15" customWidth="1"/>
    <col min="4" max="4" width="7.7109375" style="15" customWidth="1"/>
    <col min="5" max="5" width="14.7109375" style="15" bestFit="1" customWidth="1"/>
    <col min="6" max="6" width="6.85546875" style="15" customWidth="1"/>
    <col min="7" max="9" width="16.7109375" style="15" customWidth="1"/>
    <col min="10" max="16384" width="9.140625" style="15"/>
  </cols>
  <sheetData>
    <row r="1" spans="1:9" ht="17.25" customHeight="1" x14ac:dyDescent="0.2">
      <c r="H1" s="78" t="s">
        <v>611</v>
      </c>
      <c r="I1" s="78"/>
    </row>
    <row r="2" spans="1:9" ht="15.75" customHeight="1" x14ac:dyDescent="0.2">
      <c r="H2" s="78" t="s">
        <v>13</v>
      </c>
      <c r="I2" s="78"/>
    </row>
    <row r="3" spans="1:9" ht="19.5" customHeight="1" x14ac:dyDescent="0.2">
      <c r="H3" s="78" t="s">
        <v>10</v>
      </c>
      <c r="I3" s="78"/>
    </row>
    <row r="4" spans="1:9" ht="19.149999999999999" customHeight="1" x14ac:dyDescent="0.2">
      <c r="H4" s="78" t="s">
        <v>630</v>
      </c>
      <c r="I4" s="78"/>
    </row>
    <row r="5" spans="1:9" ht="102.75" customHeight="1" x14ac:dyDescent="0.2">
      <c r="G5" s="79" t="s">
        <v>608</v>
      </c>
      <c r="H5" s="79"/>
      <c r="I5" s="79"/>
    </row>
    <row r="6" spans="1:9" ht="20.25" customHeight="1" x14ac:dyDescent="0.2">
      <c r="G6" s="78" t="s">
        <v>627</v>
      </c>
      <c r="H6" s="78"/>
      <c r="I6" s="78"/>
    </row>
    <row r="7" spans="1:9" ht="15.75" x14ac:dyDescent="0.2">
      <c r="G7" s="78" t="s">
        <v>13</v>
      </c>
      <c r="H7" s="78"/>
      <c r="I7" s="78"/>
    </row>
    <row r="8" spans="1:9" ht="15.75" x14ac:dyDescent="0.2">
      <c r="G8" s="78" t="s">
        <v>10</v>
      </c>
      <c r="H8" s="78"/>
      <c r="I8" s="78"/>
    </row>
    <row r="9" spans="1:9" ht="15.75" x14ac:dyDescent="0.2">
      <c r="G9" s="78" t="s">
        <v>593</v>
      </c>
      <c r="H9" s="78"/>
      <c r="I9" s="78"/>
    </row>
    <row r="10" spans="1:9" ht="15.75" x14ac:dyDescent="0.2">
      <c r="G10" s="78" t="s">
        <v>14</v>
      </c>
      <c r="H10" s="78"/>
      <c r="I10" s="78"/>
    </row>
    <row r="11" spans="1:9" ht="15.75" x14ac:dyDescent="0.2">
      <c r="G11" s="78" t="s">
        <v>11</v>
      </c>
      <c r="H11" s="78"/>
      <c r="I11" s="78"/>
    </row>
    <row r="12" spans="1:9" ht="15.75" x14ac:dyDescent="0.2">
      <c r="A12" s="15" t="s">
        <v>15</v>
      </c>
      <c r="G12" s="78" t="s">
        <v>2</v>
      </c>
      <c r="H12" s="78"/>
      <c r="I12" s="78"/>
    </row>
    <row r="13" spans="1:9" ht="15.75" x14ac:dyDescent="0.2">
      <c r="A13" s="16" t="s">
        <v>15</v>
      </c>
      <c r="B13" s="16" t="s">
        <v>15</v>
      </c>
      <c r="C13" s="16" t="s">
        <v>15</v>
      </c>
      <c r="D13" s="17" t="s">
        <v>15</v>
      </c>
      <c r="E13" s="17" t="s">
        <v>15</v>
      </c>
      <c r="F13" s="17" t="s">
        <v>15</v>
      </c>
      <c r="G13" s="80" t="s">
        <v>15</v>
      </c>
      <c r="H13" s="80"/>
      <c r="I13" s="80"/>
    </row>
    <row r="14" spans="1:9" ht="42" customHeight="1" x14ac:dyDescent="0.2">
      <c r="A14" s="81" t="s">
        <v>624</v>
      </c>
      <c r="B14" s="81"/>
      <c r="C14" s="81"/>
      <c r="D14" s="81"/>
      <c r="E14" s="81"/>
      <c r="F14" s="81"/>
      <c r="G14" s="81"/>
      <c r="H14" s="81"/>
      <c r="I14" s="81"/>
    </row>
    <row r="15" spans="1:9" ht="15.75" x14ac:dyDescent="0.2">
      <c r="A15" s="78" t="s">
        <v>16</v>
      </c>
      <c r="B15" s="78"/>
      <c r="C15" s="78"/>
      <c r="D15" s="78"/>
      <c r="E15" s="78"/>
      <c r="F15" s="78"/>
      <c r="G15" s="78"/>
      <c r="H15" s="78"/>
      <c r="I15" s="78"/>
    </row>
    <row r="16" spans="1:9" ht="15.75" x14ac:dyDescent="0.2">
      <c r="A16" s="18" t="s">
        <v>17</v>
      </c>
      <c r="B16" s="18" t="s">
        <v>18</v>
      </c>
      <c r="C16" s="18" t="s">
        <v>19</v>
      </c>
      <c r="D16" s="18" t="s">
        <v>20</v>
      </c>
      <c r="E16" s="18" t="s">
        <v>21</v>
      </c>
      <c r="F16" s="18" t="s">
        <v>22</v>
      </c>
      <c r="G16" s="18" t="s">
        <v>23</v>
      </c>
      <c r="H16" s="18" t="s">
        <v>24</v>
      </c>
      <c r="I16" s="18" t="s">
        <v>25</v>
      </c>
    </row>
    <row r="17" spans="1:9" ht="31.5" hidden="1" x14ac:dyDescent="0.2">
      <c r="A17" s="19" t="s">
        <v>26</v>
      </c>
      <c r="B17" s="20" t="s">
        <v>27</v>
      </c>
      <c r="C17" s="20" t="s">
        <v>15</v>
      </c>
      <c r="D17" s="20" t="s">
        <v>15</v>
      </c>
      <c r="E17" s="21" t="s">
        <v>15</v>
      </c>
      <c r="F17" s="21" t="s">
        <v>15</v>
      </c>
      <c r="G17" s="22">
        <f>G18</f>
        <v>0</v>
      </c>
      <c r="H17" s="22">
        <f t="shared" ref="H17:I17" si="0">H18</f>
        <v>0</v>
      </c>
      <c r="I17" s="22">
        <f t="shared" si="0"/>
        <v>0</v>
      </c>
    </row>
    <row r="18" spans="1:9" ht="15.75" hidden="1" x14ac:dyDescent="0.2">
      <c r="A18" s="23" t="s">
        <v>28</v>
      </c>
      <c r="B18" s="18" t="s">
        <v>27</v>
      </c>
      <c r="C18" s="18" t="s">
        <v>29</v>
      </c>
      <c r="D18" s="18" t="s">
        <v>15</v>
      </c>
      <c r="E18" s="18" t="s">
        <v>15</v>
      </c>
      <c r="F18" s="18" t="s">
        <v>15</v>
      </c>
      <c r="G18" s="24">
        <f>G19+G23+G32</f>
        <v>0</v>
      </c>
      <c r="H18" s="24">
        <f t="shared" ref="H18:I18" si="1">H19+H23</f>
        <v>0</v>
      </c>
      <c r="I18" s="24">
        <f t="shared" si="1"/>
        <v>0</v>
      </c>
    </row>
    <row r="19" spans="1:9" ht="63" hidden="1" x14ac:dyDescent="0.2">
      <c r="A19" s="23" t="s">
        <v>30</v>
      </c>
      <c r="B19" s="18" t="s">
        <v>27</v>
      </c>
      <c r="C19" s="18" t="s">
        <v>29</v>
      </c>
      <c r="D19" s="18" t="s">
        <v>31</v>
      </c>
      <c r="E19" s="18" t="s">
        <v>15</v>
      </c>
      <c r="F19" s="18" t="s">
        <v>15</v>
      </c>
      <c r="G19" s="24">
        <f>G20</f>
        <v>0</v>
      </c>
      <c r="H19" s="24">
        <f t="shared" ref="H19:I21" si="2">H20</f>
        <v>0</v>
      </c>
      <c r="I19" s="24">
        <f t="shared" si="2"/>
        <v>0</v>
      </c>
    </row>
    <row r="20" spans="1:9" ht="31.5" hidden="1" x14ac:dyDescent="0.2">
      <c r="A20" s="25" t="s">
        <v>32</v>
      </c>
      <c r="B20" s="18" t="s">
        <v>27</v>
      </c>
      <c r="C20" s="18" t="s">
        <v>29</v>
      </c>
      <c r="D20" s="18" t="s">
        <v>31</v>
      </c>
      <c r="E20" s="18" t="s">
        <v>33</v>
      </c>
      <c r="F20" s="26" t="s">
        <v>15</v>
      </c>
      <c r="G20" s="24">
        <f>G21</f>
        <v>0</v>
      </c>
      <c r="H20" s="24">
        <f t="shared" si="2"/>
        <v>0</v>
      </c>
      <c r="I20" s="24">
        <f t="shared" si="2"/>
        <v>0</v>
      </c>
    </row>
    <row r="21" spans="1:9" ht="94.5" hidden="1" x14ac:dyDescent="0.2">
      <c r="A21" s="25" t="s">
        <v>34</v>
      </c>
      <c r="B21" s="18" t="s">
        <v>27</v>
      </c>
      <c r="C21" s="18" t="s">
        <v>29</v>
      </c>
      <c r="D21" s="18" t="s">
        <v>31</v>
      </c>
      <c r="E21" s="18" t="s">
        <v>33</v>
      </c>
      <c r="F21" s="18" t="s">
        <v>8</v>
      </c>
      <c r="G21" s="24">
        <f>G22</f>
        <v>0</v>
      </c>
      <c r="H21" s="24">
        <f t="shared" si="2"/>
        <v>0</v>
      </c>
      <c r="I21" s="24">
        <f t="shared" si="2"/>
        <v>0</v>
      </c>
    </row>
    <row r="22" spans="1:9" ht="47.25" hidden="1" x14ac:dyDescent="0.2">
      <c r="A22" s="25" t="s">
        <v>35</v>
      </c>
      <c r="B22" s="18" t="s">
        <v>27</v>
      </c>
      <c r="C22" s="18" t="s">
        <v>29</v>
      </c>
      <c r="D22" s="18" t="s">
        <v>31</v>
      </c>
      <c r="E22" s="18" t="s">
        <v>33</v>
      </c>
      <c r="F22" s="18" t="s">
        <v>36</v>
      </c>
      <c r="G22" s="24"/>
      <c r="H22" s="24"/>
      <c r="I22" s="24"/>
    </row>
    <row r="23" spans="1:9" ht="78.75" hidden="1" x14ac:dyDescent="0.2">
      <c r="A23" s="23" t="s">
        <v>37</v>
      </c>
      <c r="B23" s="18" t="s">
        <v>27</v>
      </c>
      <c r="C23" s="18" t="s">
        <v>29</v>
      </c>
      <c r="D23" s="18" t="s">
        <v>38</v>
      </c>
      <c r="E23" s="18" t="s">
        <v>15</v>
      </c>
      <c r="F23" s="18" t="s">
        <v>15</v>
      </c>
      <c r="G23" s="24">
        <f>G24+G29</f>
        <v>0</v>
      </c>
      <c r="H23" s="24">
        <f>H24+H29</f>
        <v>0</v>
      </c>
      <c r="I23" s="24">
        <f>I24+I29</f>
        <v>0</v>
      </c>
    </row>
    <row r="24" spans="1:9" ht="47.25" hidden="1" x14ac:dyDescent="0.2">
      <c r="A24" s="25" t="s">
        <v>39</v>
      </c>
      <c r="B24" s="18" t="s">
        <v>27</v>
      </c>
      <c r="C24" s="18" t="s">
        <v>29</v>
      </c>
      <c r="D24" s="18" t="s">
        <v>38</v>
      </c>
      <c r="E24" s="18" t="s">
        <v>40</v>
      </c>
      <c r="F24" s="26" t="s">
        <v>15</v>
      </c>
      <c r="G24" s="24">
        <f>G25+G27</f>
        <v>0</v>
      </c>
      <c r="H24" s="24">
        <f t="shared" ref="H24:I24" si="3">H25+H27</f>
        <v>0</v>
      </c>
      <c r="I24" s="24">
        <f t="shared" si="3"/>
        <v>0</v>
      </c>
    </row>
    <row r="25" spans="1:9" ht="94.5" hidden="1" x14ac:dyDescent="0.2">
      <c r="A25" s="25" t="s">
        <v>34</v>
      </c>
      <c r="B25" s="18" t="s">
        <v>27</v>
      </c>
      <c r="C25" s="18" t="s">
        <v>29</v>
      </c>
      <c r="D25" s="18" t="s">
        <v>38</v>
      </c>
      <c r="E25" s="18" t="s">
        <v>40</v>
      </c>
      <c r="F25" s="18" t="s">
        <v>8</v>
      </c>
      <c r="G25" s="24">
        <f>G26</f>
        <v>0</v>
      </c>
      <c r="H25" s="24">
        <f t="shared" ref="H25:I25" si="4">H26</f>
        <v>0</v>
      </c>
      <c r="I25" s="24">
        <f t="shared" si="4"/>
        <v>0</v>
      </c>
    </row>
    <row r="26" spans="1:9" ht="47.25" hidden="1" x14ac:dyDescent="0.2">
      <c r="A26" s="25" t="s">
        <v>35</v>
      </c>
      <c r="B26" s="18" t="s">
        <v>27</v>
      </c>
      <c r="C26" s="18" t="s">
        <v>29</v>
      </c>
      <c r="D26" s="18" t="s">
        <v>38</v>
      </c>
      <c r="E26" s="18" t="s">
        <v>40</v>
      </c>
      <c r="F26" s="18" t="s">
        <v>36</v>
      </c>
      <c r="G26" s="24"/>
      <c r="H26" s="24"/>
      <c r="I26" s="24"/>
    </row>
    <row r="27" spans="1:9" ht="47.25" hidden="1" x14ac:dyDescent="0.2">
      <c r="A27" s="25" t="s">
        <v>41</v>
      </c>
      <c r="B27" s="18" t="s">
        <v>27</v>
      </c>
      <c r="C27" s="18" t="s">
        <v>29</v>
      </c>
      <c r="D27" s="18" t="s">
        <v>38</v>
      </c>
      <c r="E27" s="18" t="s">
        <v>40</v>
      </c>
      <c r="F27" s="18" t="s">
        <v>42</v>
      </c>
      <c r="G27" s="24">
        <f>G28</f>
        <v>0</v>
      </c>
      <c r="H27" s="24">
        <f t="shared" ref="H27:I27" si="5">H28</f>
        <v>0</v>
      </c>
      <c r="I27" s="24">
        <f t="shared" si="5"/>
        <v>0</v>
      </c>
    </row>
    <row r="28" spans="1:9" ht="47.25" hidden="1" x14ac:dyDescent="0.2">
      <c r="A28" s="25" t="s">
        <v>43</v>
      </c>
      <c r="B28" s="18" t="s">
        <v>27</v>
      </c>
      <c r="C28" s="18" t="s">
        <v>29</v>
      </c>
      <c r="D28" s="18" t="s">
        <v>38</v>
      </c>
      <c r="E28" s="18" t="s">
        <v>40</v>
      </c>
      <c r="F28" s="18" t="s">
        <v>44</v>
      </c>
      <c r="G28" s="24"/>
      <c r="H28" s="24"/>
      <c r="I28" s="24"/>
    </row>
    <row r="29" spans="1:9" ht="31.5" hidden="1" x14ac:dyDescent="0.2">
      <c r="A29" s="25" t="s">
        <v>45</v>
      </c>
      <c r="B29" s="18" t="s">
        <v>27</v>
      </c>
      <c r="C29" s="18" t="s">
        <v>29</v>
      </c>
      <c r="D29" s="18" t="s">
        <v>38</v>
      </c>
      <c r="E29" s="18" t="s">
        <v>46</v>
      </c>
      <c r="F29" s="26" t="s">
        <v>15</v>
      </c>
      <c r="G29" s="24">
        <f>G30</f>
        <v>0</v>
      </c>
      <c r="H29" s="24">
        <f t="shared" ref="H29:I30" si="6">H30</f>
        <v>0</v>
      </c>
      <c r="I29" s="24">
        <f t="shared" si="6"/>
        <v>0</v>
      </c>
    </row>
    <row r="30" spans="1:9" ht="15.75" hidden="1" x14ac:dyDescent="0.2">
      <c r="A30" s="25" t="s">
        <v>47</v>
      </c>
      <c r="B30" s="18" t="s">
        <v>27</v>
      </c>
      <c r="C30" s="18" t="s">
        <v>29</v>
      </c>
      <c r="D30" s="18" t="s">
        <v>38</v>
      </c>
      <c r="E30" s="18" t="s">
        <v>46</v>
      </c>
      <c r="F30" s="18" t="s">
        <v>48</v>
      </c>
      <c r="G30" s="24">
        <f>G31</f>
        <v>0</v>
      </c>
      <c r="H30" s="24">
        <f t="shared" si="6"/>
        <v>0</v>
      </c>
      <c r="I30" s="24">
        <f t="shared" si="6"/>
        <v>0</v>
      </c>
    </row>
    <row r="31" spans="1:9" ht="15.75" hidden="1" x14ac:dyDescent="0.2">
      <c r="A31" s="25" t="s">
        <v>49</v>
      </c>
      <c r="B31" s="18" t="s">
        <v>27</v>
      </c>
      <c r="C31" s="18" t="s">
        <v>29</v>
      </c>
      <c r="D31" s="18" t="s">
        <v>38</v>
      </c>
      <c r="E31" s="18" t="s">
        <v>46</v>
      </c>
      <c r="F31" s="18" t="s">
        <v>50</v>
      </c>
      <c r="G31" s="24"/>
      <c r="H31" s="24"/>
      <c r="I31" s="24"/>
    </row>
    <row r="32" spans="1:9" ht="15.75" hidden="1" x14ac:dyDescent="0.2">
      <c r="A32" s="23" t="s">
        <v>119</v>
      </c>
      <c r="B32" s="14" t="s">
        <v>27</v>
      </c>
      <c r="C32" s="14" t="s">
        <v>29</v>
      </c>
      <c r="D32" s="14" t="s">
        <v>120</v>
      </c>
      <c r="E32" s="18"/>
      <c r="F32" s="18"/>
      <c r="G32" s="24">
        <f>G33</f>
        <v>0</v>
      </c>
      <c r="H32" s="24"/>
      <c r="I32" s="24"/>
    </row>
    <row r="33" spans="1:9" ht="47.25" hidden="1" x14ac:dyDescent="0.2">
      <c r="A33" s="2" t="s">
        <v>396</v>
      </c>
      <c r="B33" s="14" t="s">
        <v>27</v>
      </c>
      <c r="C33" s="14" t="s">
        <v>29</v>
      </c>
      <c r="D33" s="14" t="s">
        <v>120</v>
      </c>
      <c r="E33" s="14" t="s">
        <v>397</v>
      </c>
      <c r="F33" s="14"/>
      <c r="G33" s="24">
        <f>G34</f>
        <v>0</v>
      </c>
      <c r="H33" s="24"/>
      <c r="I33" s="24"/>
    </row>
    <row r="34" spans="1:9" ht="47.25" hidden="1" x14ac:dyDescent="0.2">
      <c r="A34" s="2" t="s">
        <v>41</v>
      </c>
      <c r="B34" s="14" t="s">
        <v>27</v>
      </c>
      <c r="C34" s="14" t="s">
        <v>29</v>
      </c>
      <c r="D34" s="14" t="s">
        <v>120</v>
      </c>
      <c r="E34" s="14" t="s">
        <v>397</v>
      </c>
      <c r="F34" s="14" t="s">
        <v>42</v>
      </c>
      <c r="G34" s="24">
        <f>G35</f>
        <v>0</v>
      </c>
      <c r="H34" s="24"/>
      <c r="I34" s="24"/>
    </row>
    <row r="35" spans="1:9" ht="47.25" hidden="1" x14ac:dyDescent="0.2">
      <c r="A35" s="2" t="s">
        <v>43</v>
      </c>
      <c r="B35" s="14" t="s">
        <v>27</v>
      </c>
      <c r="C35" s="14" t="s">
        <v>29</v>
      </c>
      <c r="D35" s="14" t="s">
        <v>120</v>
      </c>
      <c r="E35" s="14" t="s">
        <v>397</v>
      </c>
      <c r="F35" s="14" t="s">
        <v>44</v>
      </c>
      <c r="G35" s="24">
        <v>0</v>
      </c>
      <c r="H35" s="24"/>
      <c r="I35" s="24"/>
    </row>
    <row r="36" spans="1:9" ht="31.5" x14ac:dyDescent="0.2">
      <c r="A36" s="19" t="s">
        <v>4</v>
      </c>
      <c r="B36" s="20" t="s">
        <v>5</v>
      </c>
      <c r="C36" s="20" t="s">
        <v>15</v>
      </c>
      <c r="D36" s="20" t="s">
        <v>15</v>
      </c>
      <c r="E36" s="21" t="s">
        <v>15</v>
      </c>
      <c r="F36" s="21" t="s">
        <v>15</v>
      </c>
      <c r="G36" s="22">
        <f>G37+G130</f>
        <v>977251.86</v>
      </c>
      <c r="H36" s="22">
        <f>H37+H130</f>
        <v>0</v>
      </c>
      <c r="I36" s="22">
        <f>I37+I130</f>
        <v>0</v>
      </c>
    </row>
    <row r="37" spans="1:9" ht="15.75" x14ac:dyDescent="0.2">
      <c r="A37" s="23" t="s">
        <v>51</v>
      </c>
      <c r="B37" s="18" t="s">
        <v>5</v>
      </c>
      <c r="C37" s="18" t="s">
        <v>52</v>
      </c>
      <c r="D37" s="18" t="s">
        <v>15</v>
      </c>
      <c r="E37" s="18" t="s">
        <v>15</v>
      </c>
      <c r="F37" s="18" t="s">
        <v>15</v>
      </c>
      <c r="G37" s="24">
        <f>G38+G48+G76+G87+G91</f>
        <v>977251.86</v>
      </c>
      <c r="H37" s="24">
        <f>H38+H48+H76+H87+H91</f>
        <v>0</v>
      </c>
      <c r="I37" s="24">
        <f>I38+I48+I76+I87+I91</f>
        <v>0</v>
      </c>
    </row>
    <row r="38" spans="1:9" ht="15.75" hidden="1" x14ac:dyDescent="0.2">
      <c r="A38" s="23" t="s">
        <v>53</v>
      </c>
      <c r="B38" s="18" t="s">
        <v>5</v>
      </c>
      <c r="C38" s="18" t="s">
        <v>52</v>
      </c>
      <c r="D38" s="18" t="s">
        <v>29</v>
      </c>
      <c r="E38" s="18" t="s">
        <v>15</v>
      </c>
      <c r="F38" s="18" t="s">
        <v>15</v>
      </c>
      <c r="G38" s="24">
        <f>G39+G42+G45</f>
        <v>0</v>
      </c>
      <c r="H38" s="24">
        <f t="shared" ref="H38:I38" si="7">H39+H42+H45</f>
        <v>0</v>
      </c>
      <c r="I38" s="24">
        <f t="shared" si="7"/>
        <v>0</v>
      </c>
    </row>
    <row r="39" spans="1:9" ht="338.25" hidden="1" customHeight="1" x14ac:dyDescent="0.2">
      <c r="A39" s="25" t="s">
        <v>54</v>
      </c>
      <c r="B39" s="18" t="s">
        <v>5</v>
      </c>
      <c r="C39" s="18" t="s">
        <v>52</v>
      </c>
      <c r="D39" s="18" t="s">
        <v>29</v>
      </c>
      <c r="E39" s="18" t="s">
        <v>55</v>
      </c>
      <c r="F39" s="26" t="s">
        <v>15</v>
      </c>
      <c r="G39" s="24">
        <f>G40</f>
        <v>0</v>
      </c>
      <c r="H39" s="24">
        <f t="shared" ref="H39:I40" si="8">H40</f>
        <v>0</v>
      </c>
      <c r="I39" s="24">
        <f t="shared" si="8"/>
        <v>0</v>
      </c>
    </row>
    <row r="40" spans="1:9" ht="47.25" hidden="1" x14ac:dyDescent="0.2">
      <c r="A40" s="25" t="s">
        <v>56</v>
      </c>
      <c r="B40" s="18" t="s">
        <v>5</v>
      </c>
      <c r="C40" s="18" t="s">
        <v>52</v>
      </c>
      <c r="D40" s="18" t="s">
        <v>29</v>
      </c>
      <c r="E40" s="18" t="s">
        <v>55</v>
      </c>
      <c r="F40" s="18" t="s">
        <v>57</v>
      </c>
      <c r="G40" s="24">
        <f>G41</f>
        <v>0</v>
      </c>
      <c r="H40" s="24">
        <f t="shared" si="8"/>
        <v>0</v>
      </c>
      <c r="I40" s="24">
        <f t="shared" si="8"/>
        <v>0</v>
      </c>
    </row>
    <row r="41" spans="1:9" ht="15.75" hidden="1" x14ac:dyDescent="0.2">
      <c r="A41" s="25" t="s">
        <v>58</v>
      </c>
      <c r="B41" s="18" t="s">
        <v>5</v>
      </c>
      <c r="C41" s="18" t="s">
        <v>52</v>
      </c>
      <c r="D41" s="18" t="s">
        <v>29</v>
      </c>
      <c r="E41" s="18" t="s">
        <v>55</v>
      </c>
      <c r="F41" s="18" t="s">
        <v>59</v>
      </c>
      <c r="G41" s="24"/>
      <c r="H41" s="24"/>
      <c r="I41" s="24"/>
    </row>
    <row r="42" spans="1:9" ht="31.5" hidden="1" x14ac:dyDescent="0.2">
      <c r="A42" s="25" t="s">
        <v>60</v>
      </c>
      <c r="B42" s="18" t="s">
        <v>5</v>
      </c>
      <c r="C42" s="18" t="s">
        <v>52</v>
      </c>
      <c r="D42" s="18" t="s">
        <v>29</v>
      </c>
      <c r="E42" s="18" t="s">
        <v>61</v>
      </c>
      <c r="F42" s="26" t="s">
        <v>15</v>
      </c>
      <c r="G42" s="24">
        <f>G43</f>
        <v>0</v>
      </c>
      <c r="H42" s="24">
        <f t="shared" ref="H42:I43" si="9">H43</f>
        <v>0</v>
      </c>
      <c r="I42" s="24">
        <f t="shared" si="9"/>
        <v>0</v>
      </c>
    </row>
    <row r="43" spans="1:9" ht="47.25" hidden="1" x14ac:dyDescent="0.2">
      <c r="A43" s="25" t="s">
        <v>56</v>
      </c>
      <c r="B43" s="18" t="s">
        <v>5</v>
      </c>
      <c r="C43" s="18" t="s">
        <v>52</v>
      </c>
      <c r="D43" s="18" t="s">
        <v>29</v>
      </c>
      <c r="E43" s="18" t="s">
        <v>61</v>
      </c>
      <c r="F43" s="18" t="s">
        <v>57</v>
      </c>
      <c r="G43" s="24">
        <f>G44</f>
        <v>0</v>
      </c>
      <c r="H43" s="24">
        <f t="shared" si="9"/>
        <v>0</v>
      </c>
      <c r="I43" s="24">
        <f t="shared" si="9"/>
        <v>0</v>
      </c>
    </row>
    <row r="44" spans="1:9" ht="15.75" hidden="1" x14ac:dyDescent="0.2">
      <c r="A44" s="25" t="s">
        <v>58</v>
      </c>
      <c r="B44" s="18" t="s">
        <v>5</v>
      </c>
      <c r="C44" s="18" t="s">
        <v>52</v>
      </c>
      <c r="D44" s="18" t="s">
        <v>29</v>
      </c>
      <c r="E44" s="18" t="s">
        <v>61</v>
      </c>
      <c r="F44" s="18" t="s">
        <v>59</v>
      </c>
      <c r="G44" s="24"/>
      <c r="H44" s="24"/>
      <c r="I44" s="24"/>
    </row>
    <row r="45" spans="1:9" ht="47.25" hidden="1" x14ac:dyDescent="0.2">
      <c r="A45" s="25" t="s">
        <v>72</v>
      </c>
      <c r="B45" s="18" t="s">
        <v>5</v>
      </c>
      <c r="C45" s="18" t="s">
        <v>52</v>
      </c>
      <c r="D45" s="18" t="s">
        <v>29</v>
      </c>
      <c r="E45" s="18" t="s">
        <v>73</v>
      </c>
      <c r="F45" s="26" t="s">
        <v>15</v>
      </c>
      <c r="G45" s="24">
        <f>G46</f>
        <v>0</v>
      </c>
      <c r="H45" s="24">
        <f t="shared" ref="H45:I46" si="10">H46</f>
        <v>0</v>
      </c>
      <c r="I45" s="24">
        <f t="shared" si="10"/>
        <v>0</v>
      </c>
    </row>
    <row r="46" spans="1:9" ht="47.25" hidden="1" x14ac:dyDescent="0.2">
      <c r="A46" s="25" t="s">
        <v>56</v>
      </c>
      <c r="B46" s="18" t="s">
        <v>5</v>
      </c>
      <c r="C46" s="18" t="s">
        <v>52</v>
      </c>
      <c r="D46" s="18" t="s">
        <v>29</v>
      </c>
      <c r="E46" s="18" t="s">
        <v>73</v>
      </c>
      <c r="F46" s="18" t="s">
        <v>57</v>
      </c>
      <c r="G46" s="24">
        <f>G47</f>
        <v>0</v>
      </c>
      <c r="H46" s="24">
        <f t="shared" si="10"/>
        <v>0</v>
      </c>
      <c r="I46" s="24">
        <f t="shared" si="10"/>
        <v>0</v>
      </c>
    </row>
    <row r="47" spans="1:9" ht="15.75" hidden="1" x14ac:dyDescent="0.2">
      <c r="A47" s="25" t="s">
        <v>58</v>
      </c>
      <c r="B47" s="18" t="s">
        <v>5</v>
      </c>
      <c r="C47" s="18" t="s">
        <v>52</v>
      </c>
      <c r="D47" s="18" t="s">
        <v>29</v>
      </c>
      <c r="E47" s="18" t="s">
        <v>73</v>
      </c>
      <c r="F47" s="18" t="s">
        <v>59</v>
      </c>
      <c r="G47" s="24"/>
      <c r="H47" s="24"/>
      <c r="I47" s="24"/>
    </row>
    <row r="48" spans="1:9" ht="15.75" x14ac:dyDescent="0.2">
      <c r="A48" s="23" t="s">
        <v>62</v>
      </c>
      <c r="B48" s="18" t="s">
        <v>5</v>
      </c>
      <c r="C48" s="18" t="s">
        <v>52</v>
      </c>
      <c r="D48" s="18" t="s">
        <v>31</v>
      </c>
      <c r="E48" s="18" t="s">
        <v>15</v>
      </c>
      <c r="F48" s="18" t="s">
        <v>15</v>
      </c>
      <c r="G48" s="24">
        <f>G49+G55+G61+G64+G67+G70+G58+G52+G73</f>
        <v>977251.86</v>
      </c>
      <c r="H48" s="24">
        <f t="shared" ref="H48:I48" si="11">H49+H55+H61+H64+H67+H70+H58+H52</f>
        <v>0</v>
      </c>
      <c r="I48" s="24">
        <f t="shared" si="11"/>
        <v>0</v>
      </c>
    </row>
    <row r="49" spans="1:9" ht="126" hidden="1" x14ac:dyDescent="0.2">
      <c r="A49" s="25" t="s">
        <v>63</v>
      </c>
      <c r="B49" s="18" t="s">
        <v>5</v>
      </c>
      <c r="C49" s="18" t="s">
        <v>52</v>
      </c>
      <c r="D49" s="18" t="s">
        <v>31</v>
      </c>
      <c r="E49" s="18" t="s">
        <v>64</v>
      </c>
      <c r="F49" s="26" t="s">
        <v>15</v>
      </c>
      <c r="G49" s="24">
        <f>G50</f>
        <v>0</v>
      </c>
      <c r="H49" s="24">
        <f t="shared" ref="H49:I50" si="12">H50</f>
        <v>0</v>
      </c>
      <c r="I49" s="24">
        <f t="shared" si="12"/>
        <v>0</v>
      </c>
    </row>
    <row r="50" spans="1:9" ht="47.25" hidden="1" x14ac:dyDescent="0.2">
      <c r="A50" s="25" t="s">
        <v>56</v>
      </c>
      <c r="B50" s="18" t="s">
        <v>5</v>
      </c>
      <c r="C50" s="18" t="s">
        <v>52</v>
      </c>
      <c r="D50" s="18" t="s">
        <v>31</v>
      </c>
      <c r="E50" s="18" t="s">
        <v>64</v>
      </c>
      <c r="F50" s="18" t="s">
        <v>57</v>
      </c>
      <c r="G50" s="24">
        <f>G51</f>
        <v>0</v>
      </c>
      <c r="H50" s="24">
        <f t="shared" si="12"/>
        <v>0</v>
      </c>
      <c r="I50" s="24">
        <f t="shared" si="12"/>
        <v>0</v>
      </c>
    </row>
    <row r="51" spans="1:9" ht="15.75" hidden="1" x14ac:dyDescent="0.2">
      <c r="A51" s="25" t="s">
        <v>58</v>
      </c>
      <c r="B51" s="18" t="s">
        <v>5</v>
      </c>
      <c r="C51" s="18" t="s">
        <v>52</v>
      </c>
      <c r="D51" s="18" t="s">
        <v>31</v>
      </c>
      <c r="E51" s="18" t="s">
        <v>64</v>
      </c>
      <c r="F51" s="18" t="s">
        <v>59</v>
      </c>
      <c r="G51" s="24"/>
      <c r="H51" s="24"/>
      <c r="I51" s="24"/>
    </row>
    <row r="52" spans="1:9" ht="78.75" hidden="1" x14ac:dyDescent="0.2">
      <c r="A52" s="25" t="s">
        <v>398</v>
      </c>
      <c r="B52" s="18" t="s">
        <v>5</v>
      </c>
      <c r="C52" s="18" t="s">
        <v>52</v>
      </c>
      <c r="D52" s="18" t="s">
        <v>31</v>
      </c>
      <c r="E52" s="18" t="s">
        <v>65</v>
      </c>
      <c r="F52" s="18"/>
      <c r="G52" s="24">
        <f>G53</f>
        <v>0</v>
      </c>
      <c r="H52" s="24">
        <f t="shared" ref="H52:I53" si="13">H53</f>
        <v>0</v>
      </c>
      <c r="I52" s="24">
        <f t="shared" si="13"/>
        <v>0</v>
      </c>
    </row>
    <row r="53" spans="1:9" ht="47.25" hidden="1" x14ac:dyDescent="0.2">
      <c r="A53" s="25" t="s">
        <v>56</v>
      </c>
      <c r="B53" s="18" t="s">
        <v>5</v>
      </c>
      <c r="C53" s="18" t="s">
        <v>52</v>
      </c>
      <c r="D53" s="18" t="s">
        <v>31</v>
      </c>
      <c r="E53" s="18" t="s">
        <v>65</v>
      </c>
      <c r="F53" s="18">
        <v>600</v>
      </c>
      <c r="G53" s="24">
        <f>G54</f>
        <v>0</v>
      </c>
      <c r="H53" s="24">
        <f t="shared" si="13"/>
        <v>0</v>
      </c>
      <c r="I53" s="24">
        <f t="shared" si="13"/>
        <v>0</v>
      </c>
    </row>
    <row r="54" spans="1:9" ht="15.75" hidden="1" x14ac:dyDescent="0.2">
      <c r="A54" s="25" t="s">
        <v>58</v>
      </c>
      <c r="B54" s="18" t="s">
        <v>5</v>
      </c>
      <c r="C54" s="18" t="s">
        <v>52</v>
      </c>
      <c r="D54" s="18" t="s">
        <v>31</v>
      </c>
      <c r="E54" s="18" t="s">
        <v>65</v>
      </c>
      <c r="F54" s="18">
        <v>610</v>
      </c>
      <c r="G54" s="24"/>
      <c r="H54" s="24"/>
      <c r="I54" s="24"/>
    </row>
    <row r="55" spans="1:9" ht="25.5" customHeight="1" x14ac:dyDescent="0.2">
      <c r="A55" s="25" t="s">
        <v>66</v>
      </c>
      <c r="B55" s="18" t="s">
        <v>5</v>
      </c>
      <c r="C55" s="18" t="s">
        <v>52</v>
      </c>
      <c r="D55" s="18" t="s">
        <v>31</v>
      </c>
      <c r="E55" s="18" t="s">
        <v>67</v>
      </c>
      <c r="F55" s="26" t="s">
        <v>15</v>
      </c>
      <c r="G55" s="24">
        <f>G56</f>
        <v>977251.86</v>
      </c>
      <c r="H55" s="24">
        <f t="shared" ref="H55:I56" si="14">H56</f>
        <v>0</v>
      </c>
      <c r="I55" s="24">
        <f t="shared" si="14"/>
        <v>0</v>
      </c>
    </row>
    <row r="56" spans="1:9" ht="58.5" customHeight="1" x14ac:dyDescent="0.2">
      <c r="A56" s="25" t="s">
        <v>56</v>
      </c>
      <c r="B56" s="18" t="s">
        <v>5</v>
      </c>
      <c r="C56" s="18" t="s">
        <v>52</v>
      </c>
      <c r="D56" s="18" t="s">
        <v>31</v>
      </c>
      <c r="E56" s="18" t="s">
        <v>67</v>
      </c>
      <c r="F56" s="18" t="s">
        <v>57</v>
      </c>
      <c r="G56" s="24">
        <f>G57</f>
        <v>977251.86</v>
      </c>
      <c r="H56" s="24">
        <f t="shared" si="14"/>
        <v>0</v>
      </c>
      <c r="I56" s="24">
        <f t="shared" si="14"/>
        <v>0</v>
      </c>
    </row>
    <row r="57" spans="1:9" ht="24" customHeight="1" x14ac:dyDescent="0.2">
      <c r="A57" s="25" t="s">
        <v>58</v>
      </c>
      <c r="B57" s="18" t="s">
        <v>5</v>
      </c>
      <c r="C57" s="18" t="s">
        <v>52</v>
      </c>
      <c r="D57" s="18" t="s">
        <v>31</v>
      </c>
      <c r="E57" s="18" t="s">
        <v>67</v>
      </c>
      <c r="F57" s="18" t="s">
        <v>59</v>
      </c>
      <c r="G57" s="24">
        <v>977251.86</v>
      </c>
      <c r="H57" s="24"/>
      <c r="I57" s="24"/>
    </row>
    <row r="58" spans="1:9" ht="78.75" hidden="1" x14ac:dyDescent="0.2">
      <c r="A58" s="25" t="s">
        <v>68</v>
      </c>
      <c r="B58" s="18" t="s">
        <v>5</v>
      </c>
      <c r="C58" s="18" t="s">
        <v>52</v>
      </c>
      <c r="D58" s="18" t="s">
        <v>31</v>
      </c>
      <c r="E58" s="18" t="s">
        <v>69</v>
      </c>
      <c r="F58" s="18"/>
      <c r="G58" s="24">
        <f>G59</f>
        <v>0</v>
      </c>
      <c r="H58" s="24"/>
      <c r="I58" s="24"/>
    </row>
    <row r="59" spans="1:9" ht="47.25" hidden="1" x14ac:dyDescent="0.2">
      <c r="A59" s="25" t="s">
        <v>56</v>
      </c>
      <c r="B59" s="18" t="s">
        <v>5</v>
      </c>
      <c r="C59" s="18" t="s">
        <v>52</v>
      </c>
      <c r="D59" s="18" t="s">
        <v>31</v>
      </c>
      <c r="E59" s="18" t="s">
        <v>69</v>
      </c>
      <c r="F59" s="18">
        <v>600</v>
      </c>
      <c r="G59" s="24">
        <f>G60</f>
        <v>0</v>
      </c>
      <c r="H59" s="24"/>
      <c r="I59" s="24"/>
    </row>
    <row r="60" spans="1:9" ht="15.75" hidden="1" x14ac:dyDescent="0.2">
      <c r="A60" s="25" t="s">
        <v>58</v>
      </c>
      <c r="B60" s="18" t="s">
        <v>5</v>
      </c>
      <c r="C60" s="18" t="s">
        <v>52</v>
      </c>
      <c r="D60" s="18" t="s">
        <v>31</v>
      </c>
      <c r="E60" s="18" t="s">
        <v>69</v>
      </c>
      <c r="F60" s="18">
        <v>610</v>
      </c>
      <c r="G60" s="24"/>
      <c r="H60" s="24"/>
      <c r="I60" s="24"/>
    </row>
    <row r="61" spans="1:9" ht="47.25" hidden="1" x14ac:dyDescent="0.2">
      <c r="A61" s="25" t="s">
        <v>70</v>
      </c>
      <c r="B61" s="18" t="s">
        <v>5</v>
      </c>
      <c r="C61" s="18" t="s">
        <v>52</v>
      </c>
      <c r="D61" s="18" t="s">
        <v>31</v>
      </c>
      <c r="E61" s="18" t="s">
        <v>71</v>
      </c>
      <c r="F61" s="26" t="s">
        <v>15</v>
      </c>
      <c r="G61" s="24">
        <f>G62</f>
        <v>0</v>
      </c>
      <c r="H61" s="24">
        <f t="shared" ref="H61:I62" si="15">H62</f>
        <v>0</v>
      </c>
      <c r="I61" s="24">
        <f t="shared" si="15"/>
        <v>0</v>
      </c>
    </row>
    <row r="62" spans="1:9" ht="47.25" hidden="1" x14ac:dyDescent="0.2">
      <c r="A62" s="25" t="s">
        <v>56</v>
      </c>
      <c r="B62" s="18" t="s">
        <v>5</v>
      </c>
      <c r="C62" s="18" t="s">
        <v>52</v>
      </c>
      <c r="D62" s="18" t="s">
        <v>31</v>
      </c>
      <c r="E62" s="18" t="s">
        <v>71</v>
      </c>
      <c r="F62" s="18" t="s">
        <v>57</v>
      </c>
      <c r="G62" s="24">
        <f>G63</f>
        <v>0</v>
      </c>
      <c r="H62" s="24">
        <f t="shared" si="15"/>
        <v>0</v>
      </c>
      <c r="I62" s="24">
        <f t="shared" si="15"/>
        <v>0</v>
      </c>
    </row>
    <row r="63" spans="1:9" ht="15.75" hidden="1" x14ac:dyDescent="0.2">
      <c r="A63" s="25" t="s">
        <v>58</v>
      </c>
      <c r="B63" s="18" t="s">
        <v>5</v>
      </c>
      <c r="C63" s="18" t="s">
        <v>52</v>
      </c>
      <c r="D63" s="18" t="s">
        <v>31</v>
      </c>
      <c r="E63" s="18" t="s">
        <v>71</v>
      </c>
      <c r="F63" s="18" t="s">
        <v>59</v>
      </c>
      <c r="G63" s="24"/>
      <c r="H63" s="24"/>
      <c r="I63" s="24">
        <v>0</v>
      </c>
    </row>
    <row r="64" spans="1:9" ht="47.25" hidden="1" x14ac:dyDescent="0.2">
      <c r="A64" s="25" t="s">
        <v>72</v>
      </c>
      <c r="B64" s="18" t="s">
        <v>5</v>
      </c>
      <c r="C64" s="18" t="s">
        <v>52</v>
      </c>
      <c r="D64" s="18" t="s">
        <v>31</v>
      </c>
      <c r="E64" s="18" t="s">
        <v>73</v>
      </c>
      <c r="F64" s="26" t="s">
        <v>15</v>
      </c>
      <c r="G64" s="24">
        <f>G65</f>
        <v>0</v>
      </c>
      <c r="H64" s="24">
        <f t="shared" ref="H64:I65" si="16">H65</f>
        <v>0</v>
      </c>
      <c r="I64" s="24">
        <f t="shared" si="16"/>
        <v>0</v>
      </c>
    </row>
    <row r="65" spans="1:9" ht="47.25" hidden="1" x14ac:dyDescent="0.2">
      <c r="A65" s="25" t="s">
        <v>56</v>
      </c>
      <c r="B65" s="18" t="s">
        <v>5</v>
      </c>
      <c r="C65" s="18" t="s">
        <v>52</v>
      </c>
      <c r="D65" s="18" t="s">
        <v>31</v>
      </c>
      <c r="E65" s="18" t="s">
        <v>73</v>
      </c>
      <c r="F65" s="18" t="s">
        <v>57</v>
      </c>
      <c r="G65" s="24">
        <f>G66</f>
        <v>0</v>
      </c>
      <c r="H65" s="24">
        <f t="shared" si="16"/>
        <v>0</v>
      </c>
      <c r="I65" s="24">
        <f t="shared" si="16"/>
        <v>0</v>
      </c>
    </row>
    <row r="66" spans="1:9" ht="15.75" hidden="1" x14ac:dyDescent="0.2">
      <c r="A66" s="25" t="s">
        <v>58</v>
      </c>
      <c r="B66" s="18" t="s">
        <v>5</v>
      </c>
      <c r="C66" s="18" t="s">
        <v>52</v>
      </c>
      <c r="D66" s="18" t="s">
        <v>31</v>
      </c>
      <c r="E66" s="18" t="s">
        <v>73</v>
      </c>
      <c r="F66" s="18" t="s">
        <v>59</v>
      </c>
      <c r="G66" s="24"/>
      <c r="H66" s="24"/>
      <c r="I66" s="24"/>
    </row>
    <row r="67" spans="1:9" ht="62.45" hidden="1" customHeight="1" x14ac:dyDescent="0.2">
      <c r="A67" s="25" t="s">
        <v>74</v>
      </c>
      <c r="B67" s="18" t="s">
        <v>5</v>
      </c>
      <c r="C67" s="18" t="s">
        <v>52</v>
      </c>
      <c r="D67" s="18" t="s">
        <v>31</v>
      </c>
      <c r="E67" s="18" t="s">
        <v>75</v>
      </c>
      <c r="F67" s="18"/>
      <c r="G67" s="24">
        <f t="shared" ref="G67:I68" si="17">G68</f>
        <v>0</v>
      </c>
      <c r="H67" s="24">
        <f t="shared" si="17"/>
        <v>0</v>
      </c>
      <c r="I67" s="24">
        <f t="shared" si="17"/>
        <v>0</v>
      </c>
    </row>
    <row r="68" spans="1:9" ht="47.25" hidden="1" x14ac:dyDescent="0.2">
      <c r="A68" s="25" t="s">
        <v>56</v>
      </c>
      <c r="B68" s="18" t="s">
        <v>5</v>
      </c>
      <c r="C68" s="18" t="s">
        <v>52</v>
      </c>
      <c r="D68" s="18" t="s">
        <v>31</v>
      </c>
      <c r="E68" s="18" t="s">
        <v>75</v>
      </c>
      <c r="F68" s="18" t="s">
        <v>57</v>
      </c>
      <c r="G68" s="24">
        <f t="shared" si="17"/>
        <v>0</v>
      </c>
      <c r="H68" s="24">
        <f t="shared" si="17"/>
        <v>0</v>
      </c>
      <c r="I68" s="24">
        <f t="shared" si="17"/>
        <v>0</v>
      </c>
    </row>
    <row r="69" spans="1:9" ht="15.75" hidden="1" x14ac:dyDescent="0.2">
      <c r="A69" s="25" t="s">
        <v>58</v>
      </c>
      <c r="B69" s="18" t="s">
        <v>5</v>
      </c>
      <c r="C69" s="18" t="s">
        <v>52</v>
      </c>
      <c r="D69" s="18" t="s">
        <v>31</v>
      </c>
      <c r="E69" s="18" t="s">
        <v>75</v>
      </c>
      <c r="F69" s="18" t="s">
        <v>59</v>
      </c>
      <c r="G69" s="24"/>
      <c r="H69" s="24"/>
      <c r="I69" s="24"/>
    </row>
    <row r="70" spans="1:9" ht="55.9" hidden="1" customHeight="1" x14ac:dyDescent="0.2">
      <c r="A70" s="25" t="s">
        <v>76</v>
      </c>
      <c r="B70" s="18" t="s">
        <v>5</v>
      </c>
      <c r="C70" s="18" t="s">
        <v>52</v>
      </c>
      <c r="D70" s="18" t="s">
        <v>31</v>
      </c>
      <c r="E70" s="18" t="s">
        <v>77</v>
      </c>
      <c r="F70" s="18"/>
      <c r="G70" s="24">
        <f t="shared" ref="G70:I71" si="18">G71</f>
        <v>0</v>
      </c>
      <c r="H70" s="24">
        <f t="shared" si="18"/>
        <v>0</v>
      </c>
      <c r="I70" s="24">
        <f t="shared" si="18"/>
        <v>0</v>
      </c>
    </row>
    <row r="71" spans="1:9" ht="47.25" hidden="1" x14ac:dyDescent="0.2">
      <c r="A71" s="25" t="s">
        <v>56</v>
      </c>
      <c r="B71" s="18" t="s">
        <v>5</v>
      </c>
      <c r="C71" s="18" t="s">
        <v>52</v>
      </c>
      <c r="D71" s="18" t="s">
        <v>31</v>
      </c>
      <c r="E71" s="18" t="s">
        <v>77</v>
      </c>
      <c r="F71" s="18" t="s">
        <v>57</v>
      </c>
      <c r="G71" s="24">
        <f t="shared" si="18"/>
        <v>0</v>
      </c>
      <c r="H71" s="24">
        <f t="shared" si="18"/>
        <v>0</v>
      </c>
      <c r="I71" s="24">
        <f t="shared" si="18"/>
        <v>0</v>
      </c>
    </row>
    <row r="72" spans="1:9" ht="27.75" hidden="1" customHeight="1" x14ac:dyDescent="0.2">
      <c r="A72" s="25" t="s">
        <v>58</v>
      </c>
      <c r="B72" s="18" t="s">
        <v>5</v>
      </c>
      <c r="C72" s="18" t="s">
        <v>52</v>
      </c>
      <c r="D72" s="18" t="s">
        <v>31</v>
      </c>
      <c r="E72" s="18" t="s">
        <v>77</v>
      </c>
      <c r="F72" s="18" t="s">
        <v>59</v>
      </c>
      <c r="G72" s="24"/>
      <c r="H72" s="24"/>
      <c r="I72" s="24"/>
    </row>
    <row r="73" spans="1:9" ht="79.5" hidden="1" customHeight="1" x14ac:dyDescent="0.2">
      <c r="A73" s="25" t="s">
        <v>612</v>
      </c>
      <c r="B73" s="27" t="s">
        <v>5</v>
      </c>
      <c r="C73" s="27" t="s">
        <v>52</v>
      </c>
      <c r="D73" s="27" t="s">
        <v>31</v>
      </c>
      <c r="E73" s="27" t="s">
        <v>613</v>
      </c>
      <c r="F73" s="27"/>
      <c r="G73" s="24">
        <f>G74</f>
        <v>0</v>
      </c>
      <c r="H73" s="24"/>
      <c r="I73" s="24"/>
    </row>
    <row r="74" spans="1:9" ht="58.5" hidden="1" customHeight="1" x14ac:dyDescent="0.2">
      <c r="A74" s="25" t="s">
        <v>56</v>
      </c>
      <c r="B74" s="27" t="s">
        <v>5</v>
      </c>
      <c r="C74" s="27" t="s">
        <v>52</v>
      </c>
      <c r="D74" s="27" t="s">
        <v>31</v>
      </c>
      <c r="E74" s="27" t="s">
        <v>613</v>
      </c>
      <c r="F74" s="27" t="s">
        <v>57</v>
      </c>
      <c r="G74" s="24">
        <f>G75</f>
        <v>0</v>
      </c>
      <c r="H74" s="24"/>
      <c r="I74" s="24"/>
    </row>
    <row r="75" spans="1:9" ht="22.5" hidden="1" customHeight="1" x14ac:dyDescent="0.2">
      <c r="A75" s="25" t="s">
        <v>58</v>
      </c>
      <c r="B75" s="27" t="s">
        <v>5</v>
      </c>
      <c r="C75" s="27" t="s">
        <v>52</v>
      </c>
      <c r="D75" s="27" t="s">
        <v>31</v>
      </c>
      <c r="E75" s="27" t="s">
        <v>613</v>
      </c>
      <c r="F75" s="27" t="s">
        <v>59</v>
      </c>
      <c r="G75" s="24"/>
      <c r="H75" s="24"/>
      <c r="I75" s="24"/>
    </row>
    <row r="76" spans="1:9" ht="18.75" hidden="1" customHeight="1" x14ac:dyDescent="0.2">
      <c r="A76" s="23" t="s">
        <v>78</v>
      </c>
      <c r="B76" s="18" t="s">
        <v>5</v>
      </c>
      <c r="C76" s="18" t="s">
        <v>52</v>
      </c>
      <c r="D76" s="18" t="s">
        <v>38</v>
      </c>
      <c r="E76" s="18" t="s">
        <v>15</v>
      </c>
      <c r="F76" s="18" t="s">
        <v>15</v>
      </c>
      <c r="G76" s="24">
        <f>G77+G80</f>
        <v>0</v>
      </c>
      <c r="H76" s="24">
        <f t="shared" ref="H76:I78" si="19">H77</f>
        <v>0</v>
      </c>
      <c r="I76" s="24">
        <f t="shared" si="19"/>
        <v>0</v>
      </c>
    </row>
    <row r="77" spans="1:9" ht="31.5" hidden="1" x14ac:dyDescent="0.2">
      <c r="A77" s="25" t="s">
        <v>79</v>
      </c>
      <c r="B77" s="18" t="s">
        <v>5</v>
      </c>
      <c r="C77" s="18" t="s">
        <v>52</v>
      </c>
      <c r="D77" s="18" t="s">
        <v>38</v>
      </c>
      <c r="E77" s="18" t="s">
        <v>80</v>
      </c>
      <c r="F77" s="26" t="s">
        <v>15</v>
      </c>
      <c r="G77" s="24">
        <f>G78</f>
        <v>0</v>
      </c>
      <c r="H77" s="24">
        <f t="shared" si="19"/>
        <v>0</v>
      </c>
      <c r="I77" s="24">
        <f t="shared" si="19"/>
        <v>0</v>
      </c>
    </row>
    <row r="78" spans="1:9" ht="47.25" hidden="1" x14ac:dyDescent="0.2">
      <c r="A78" s="25" t="s">
        <v>56</v>
      </c>
      <c r="B78" s="18" t="s">
        <v>5</v>
      </c>
      <c r="C78" s="18" t="s">
        <v>52</v>
      </c>
      <c r="D78" s="18" t="s">
        <v>38</v>
      </c>
      <c r="E78" s="18" t="s">
        <v>80</v>
      </c>
      <c r="F78" s="18" t="s">
        <v>57</v>
      </c>
      <c r="G78" s="24">
        <f>G79</f>
        <v>0</v>
      </c>
      <c r="H78" s="24">
        <f t="shared" si="19"/>
        <v>0</v>
      </c>
      <c r="I78" s="24">
        <f t="shared" si="19"/>
        <v>0</v>
      </c>
    </row>
    <row r="79" spans="1:9" ht="15.75" hidden="1" x14ac:dyDescent="0.2">
      <c r="A79" s="25" t="s">
        <v>58</v>
      </c>
      <c r="B79" s="18" t="s">
        <v>5</v>
      </c>
      <c r="C79" s="18" t="s">
        <v>52</v>
      </c>
      <c r="D79" s="18" t="s">
        <v>38</v>
      </c>
      <c r="E79" s="18" t="s">
        <v>80</v>
      </c>
      <c r="F79" s="18" t="s">
        <v>59</v>
      </c>
      <c r="G79" s="24"/>
      <c r="H79" s="24"/>
      <c r="I79" s="24"/>
    </row>
    <row r="80" spans="1:9" ht="57.75" hidden="1" customHeight="1" x14ac:dyDescent="0.2">
      <c r="A80" s="25" t="s">
        <v>81</v>
      </c>
      <c r="B80" s="18" t="s">
        <v>5</v>
      </c>
      <c r="C80" s="18" t="s">
        <v>52</v>
      </c>
      <c r="D80" s="18" t="s">
        <v>38</v>
      </c>
      <c r="E80" s="18" t="s">
        <v>82</v>
      </c>
      <c r="F80" s="18"/>
      <c r="G80" s="24">
        <f>G81+G85</f>
        <v>0</v>
      </c>
      <c r="H80" s="24"/>
      <c r="I80" s="24"/>
    </row>
    <row r="81" spans="1:9" ht="47.25" hidden="1" x14ac:dyDescent="0.2">
      <c r="A81" s="25" t="s">
        <v>56</v>
      </c>
      <c r="B81" s="18" t="s">
        <v>5</v>
      </c>
      <c r="C81" s="18" t="s">
        <v>52</v>
      </c>
      <c r="D81" s="18" t="s">
        <v>38</v>
      </c>
      <c r="E81" s="18" t="s">
        <v>82</v>
      </c>
      <c r="F81" s="18">
        <v>600</v>
      </c>
      <c r="G81" s="24">
        <f>G82+G83+G84</f>
        <v>0</v>
      </c>
      <c r="H81" s="24"/>
      <c r="I81" s="24"/>
    </row>
    <row r="82" spans="1:9" ht="15.75" hidden="1" x14ac:dyDescent="0.2">
      <c r="A82" s="25" t="s">
        <v>58</v>
      </c>
      <c r="B82" s="18" t="s">
        <v>5</v>
      </c>
      <c r="C82" s="18" t="s">
        <v>52</v>
      </c>
      <c r="D82" s="18" t="s">
        <v>38</v>
      </c>
      <c r="E82" s="18" t="s">
        <v>82</v>
      </c>
      <c r="F82" s="18">
        <v>610</v>
      </c>
      <c r="G82" s="24"/>
      <c r="H82" s="24"/>
      <c r="I82" s="24"/>
    </row>
    <row r="83" spans="1:9" ht="15.75" hidden="1" x14ac:dyDescent="0.2">
      <c r="A83" s="25" t="s">
        <v>276</v>
      </c>
      <c r="B83" s="18" t="s">
        <v>5</v>
      </c>
      <c r="C83" s="18" t="s">
        <v>52</v>
      </c>
      <c r="D83" s="18" t="s">
        <v>38</v>
      </c>
      <c r="E83" s="18" t="s">
        <v>82</v>
      </c>
      <c r="F83" s="18">
        <v>620</v>
      </c>
      <c r="G83" s="24"/>
      <c r="H83" s="24"/>
      <c r="I83" s="24"/>
    </row>
    <row r="84" spans="1:9" ht="82.5" hidden="1" customHeight="1" x14ac:dyDescent="0.2">
      <c r="A84" s="25" t="s">
        <v>399</v>
      </c>
      <c r="B84" s="18" t="s">
        <v>5</v>
      </c>
      <c r="C84" s="18" t="s">
        <v>52</v>
      </c>
      <c r="D84" s="18" t="s">
        <v>38</v>
      </c>
      <c r="E84" s="18" t="s">
        <v>82</v>
      </c>
      <c r="F84" s="18">
        <v>630</v>
      </c>
      <c r="G84" s="24"/>
      <c r="H84" s="24"/>
      <c r="I84" s="24"/>
    </row>
    <row r="85" spans="1:9" ht="15.75" hidden="1" x14ac:dyDescent="0.2">
      <c r="A85" s="25" t="s">
        <v>47</v>
      </c>
      <c r="B85" s="18" t="s">
        <v>5</v>
      </c>
      <c r="C85" s="18" t="s">
        <v>52</v>
      </c>
      <c r="D85" s="18" t="s">
        <v>38</v>
      </c>
      <c r="E85" s="18" t="s">
        <v>82</v>
      </c>
      <c r="F85" s="18">
        <v>800</v>
      </c>
      <c r="G85" s="24"/>
      <c r="H85" s="24"/>
      <c r="I85" s="24"/>
    </row>
    <row r="86" spans="1:9" ht="86.25" hidden="1" customHeight="1" x14ac:dyDescent="0.2">
      <c r="A86" s="25" t="s">
        <v>192</v>
      </c>
      <c r="B86" s="18" t="s">
        <v>5</v>
      </c>
      <c r="C86" s="18" t="s">
        <v>52</v>
      </c>
      <c r="D86" s="18" t="s">
        <v>38</v>
      </c>
      <c r="E86" s="18" t="s">
        <v>82</v>
      </c>
      <c r="F86" s="18">
        <v>810</v>
      </c>
      <c r="G86" s="24"/>
      <c r="H86" s="24"/>
      <c r="I86" s="24"/>
    </row>
    <row r="87" spans="1:9" ht="15.75" hidden="1" x14ac:dyDescent="0.2">
      <c r="A87" s="23" t="s">
        <v>83</v>
      </c>
      <c r="B87" s="18" t="s">
        <v>5</v>
      </c>
      <c r="C87" s="18" t="s">
        <v>52</v>
      </c>
      <c r="D87" s="18" t="s">
        <v>52</v>
      </c>
      <c r="E87" s="18" t="s">
        <v>15</v>
      </c>
      <c r="F87" s="18" t="s">
        <v>15</v>
      </c>
      <c r="G87" s="24">
        <f>G88</f>
        <v>0</v>
      </c>
      <c r="H87" s="24">
        <f t="shared" ref="H87:I89" si="20">H88</f>
        <v>0</v>
      </c>
      <c r="I87" s="24">
        <f t="shared" si="20"/>
        <v>0</v>
      </c>
    </row>
    <row r="88" spans="1:9" ht="31.5" hidden="1" x14ac:dyDescent="0.2">
      <c r="A88" s="25" t="s">
        <v>84</v>
      </c>
      <c r="B88" s="18" t="s">
        <v>5</v>
      </c>
      <c r="C88" s="18" t="s">
        <v>52</v>
      </c>
      <c r="D88" s="18" t="s">
        <v>52</v>
      </c>
      <c r="E88" s="18" t="s">
        <v>85</v>
      </c>
      <c r="F88" s="26" t="s">
        <v>15</v>
      </c>
      <c r="G88" s="24">
        <f>G89</f>
        <v>0</v>
      </c>
      <c r="H88" s="24">
        <f t="shared" si="20"/>
        <v>0</v>
      </c>
      <c r="I88" s="24">
        <f t="shared" si="20"/>
        <v>0</v>
      </c>
    </row>
    <row r="89" spans="1:9" ht="47.25" hidden="1" x14ac:dyDescent="0.2">
      <c r="A89" s="25" t="s">
        <v>56</v>
      </c>
      <c r="B89" s="18" t="s">
        <v>5</v>
      </c>
      <c r="C89" s="18" t="s">
        <v>52</v>
      </c>
      <c r="D89" s="18" t="s">
        <v>52</v>
      </c>
      <c r="E89" s="18" t="s">
        <v>85</v>
      </c>
      <c r="F89" s="18" t="s">
        <v>57</v>
      </c>
      <c r="G89" s="24">
        <f>G90</f>
        <v>0</v>
      </c>
      <c r="H89" s="24">
        <f t="shared" si="20"/>
        <v>0</v>
      </c>
      <c r="I89" s="24">
        <f t="shared" si="20"/>
        <v>0</v>
      </c>
    </row>
    <row r="90" spans="1:9" ht="15.75" hidden="1" x14ac:dyDescent="0.2">
      <c r="A90" s="25" t="s">
        <v>58</v>
      </c>
      <c r="B90" s="18" t="s">
        <v>5</v>
      </c>
      <c r="C90" s="18" t="s">
        <v>52</v>
      </c>
      <c r="D90" s="18" t="s">
        <v>52</v>
      </c>
      <c r="E90" s="18" t="s">
        <v>85</v>
      </c>
      <c r="F90" s="18" t="s">
        <v>59</v>
      </c>
      <c r="G90" s="24"/>
      <c r="H90" s="24"/>
      <c r="I90" s="24"/>
    </row>
    <row r="91" spans="1:9" ht="15.75" hidden="1" x14ac:dyDescent="0.2">
      <c r="A91" s="23" t="s">
        <v>86</v>
      </c>
      <c r="B91" s="18" t="s">
        <v>5</v>
      </c>
      <c r="C91" s="18" t="s">
        <v>52</v>
      </c>
      <c r="D91" s="18" t="s">
        <v>87</v>
      </c>
      <c r="E91" s="18" t="s">
        <v>15</v>
      </c>
      <c r="F91" s="18" t="s">
        <v>15</v>
      </c>
      <c r="G91" s="24">
        <f>G92+G95+G101+G104+G112+G115+G118+G121+G124+G127+G98</f>
        <v>0</v>
      </c>
      <c r="H91" s="24">
        <f>H92+H95+H101+H104+H112+H115+H118+H121+H124+H127</f>
        <v>0</v>
      </c>
      <c r="I91" s="24">
        <f>I92+I95+I101+I104+I112+I115+I118+I121+I124+I127</f>
        <v>0</v>
      </c>
    </row>
    <row r="92" spans="1:9" ht="141.75" hidden="1" x14ac:dyDescent="0.2">
      <c r="A92" s="25" t="s">
        <v>88</v>
      </c>
      <c r="B92" s="18" t="s">
        <v>5</v>
      </c>
      <c r="C92" s="18" t="s">
        <v>52</v>
      </c>
      <c r="D92" s="18" t="s">
        <v>87</v>
      </c>
      <c r="E92" s="18" t="s">
        <v>89</v>
      </c>
      <c r="F92" s="26" t="s">
        <v>15</v>
      </c>
      <c r="G92" s="24">
        <f>G93</f>
        <v>0</v>
      </c>
      <c r="H92" s="24">
        <f t="shared" ref="H92:I93" si="21">H93</f>
        <v>0</v>
      </c>
      <c r="I92" s="24">
        <f t="shared" si="21"/>
        <v>0</v>
      </c>
    </row>
    <row r="93" spans="1:9" ht="47.25" hidden="1" x14ac:dyDescent="0.2">
      <c r="A93" s="25" t="s">
        <v>56</v>
      </c>
      <c r="B93" s="18" t="s">
        <v>5</v>
      </c>
      <c r="C93" s="18" t="s">
        <v>52</v>
      </c>
      <c r="D93" s="18" t="s">
        <v>87</v>
      </c>
      <c r="E93" s="18" t="s">
        <v>89</v>
      </c>
      <c r="F93" s="18" t="s">
        <v>57</v>
      </c>
      <c r="G93" s="24">
        <f>G94</f>
        <v>0</v>
      </c>
      <c r="H93" s="24">
        <f t="shared" si="21"/>
        <v>0</v>
      </c>
      <c r="I93" s="24">
        <f t="shared" si="21"/>
        <v>0</v>
      </c>
    </row>
    <row r="94" spans="1:9" ht="15.75" hidden="1" x14ac:dyDescent="0.2">
      <c r="A94" s="25" t="s">
        <v>58</v>
      </c>
      <c r="B94" s="18" t="s">
        <v>5</v>
      </c>
      <c r="C94" s="18" t="s">
        <v>52</v>
      </c>
      <c r="D94" s="18" t="s">
        <v>87</v>
      </c>
      <c r="E94" s="18" t="s">
        <v>89</v>
      </c>
      <c r="F94" s="18" t="s">
        <v>59</v>
      </c>
      <c r="G94" s="24"/>
      <c r="H94" s="24"/>
      <c r="I94" s="24"/>
    </row>
    <row r="95" spans="1:9" ht="47.25" hidden="1" x14ac:dyDescent="0.2">
      <c r="A95" s="25" t="s">
        <v>39</v>
      </c>
      <c r="B95" s="18" t="s">
        <v>5</v>
      </c>
      <c r="C95" s="18" t="s">
        <v>52</v>
      </c>
      <c r="D95" s="18" t="s">
        <v>87</v>
      </c>
      <c r="E95" s="18" t="s">
        <v>90</v>
      </c>
      <c r="F95" s="26" t="s">
        <v>15</v>
      </c>
      <c r="G95" s="24">
        <f>G96</f>
        <v>0</v>
      </c>
      <c r="H95" s="24">
        <f t="shared" ref="H95:I96" si="22">H96</f>
        <v>0</v>
      </c>
      <c r="I95" s="24">
        <f t="shared" si="22"/>
        <v>0</v>
      </c>
    </row>
    <row r="96" spans="1:9" ht="94.5" hidden="1" x14ac:dyDescent="0.2">
      <c r="A96" s="25" t="s">
        <v>34</v>
      </c>
      <c r="B96" s="18" t="s">
        <v>5</v>
      </c>
      <c r="C96" s="18" t="s">
        <v>52</v>
      </c>
      <c r="D96" s="18" t="s">
        <v>87</v>
      </c>
      <c r="E96" s="18" t="s">
        <v>90</v>
      </c>
      <c r="F96" s="18" t="s">
        <v>8</v>
      </c>
      <c r="G96" s="24">
        <f>G97</f>
        <v>0</v>
      </c>
      <c r="H96" s="24">
        <f t="shared" si="22"/>
        <v>0</v>
      </c>
      <c r="I96" s="24">
        <f t="shared" si="22"/>
        <v>0</v>
      </c>
    </row>
    <row r="97" spans="1:9" ht="47.25" hidden="1" x14ac:dyDescent="0.2">
      <c r="A97" s="25" t="s">
        <v>35</v>
      </c>
      <c r="B97" s="18" t="s">
        <v>5</v>
      </c>
      <c r="C97" s="18" t="s">
        <v>52</v>
      </c>
      <c r="D97" s="18" t="s">
        <v>87</v>
      </c>
      <c r="E97" s="18" t="s">
        <v>90</v>
      </c>
      <c r="F97" s="18" t="s">
        <v>36</v>
      </c>
      <c r="G97" s="24"/>
      <c r="H97" s="24"/>
      <c r="I97" s="24"/>
    </row>
    <row r="98" spans="1:9" ht="36" hidden="1" customHeight="1" x14ac:dyDescent="0.2">
      <c r="A98" s="25" t="s">
        <v>400</v>
      </c>
      <c r="B98" s="18" t="s">
        <v>5</v>
      </c>
      <c r="C98" s="18" t="s">
        <v>52</v>
      </c>
      <c r="D98" s="18" t="s">
        <v>87</v>
      </c>
      <c r="E98" s="18" t="s">
        <v>401</v>
      </c>
      <c r="F98" s="18"/>
      <c r="G98" s="24">
        <f>G99</f>
        <v>0</v>
      </c>
      <c r="H98" s="24"/>
      <c r="I98" s="24"/>
    </row>
    <row r="99" spans="1:9" ht="94.5" hidden="1" x14ac:dyDescent="0.2">
      <c r="A99" s="25" t="s">
        <v>34</v>
      </c>
      <c r="B99" s="18" t="s">
        <v>5</v>
      </c>
      <c r="C99" s="18" t="s">
        <v>52</v>
      </c>
      <c r="D99" s="18" t="s">
        <v>87</v>
      </c>
      <c r="E99" s="18" t="s">
        <v>401</v>
      </c>
      <c r="F99" s="18">
        <v>100</v>
      </c>
      <c r="G99" s="24">
        <f>G100</f>
        <v>0</v>
      </c>
      <c r="H99" s="24"/>
      <c r="I99" s="24"/>
    </row>
    <row r="100" spans="1:9" ht="45" hidden="1" customHeight="1" x14ac:dyDescent="0.2">
      <c r="A100" s="25" t="s">
        <v>95</v>
      </c>
      <c r="B100" s="18" t="s">
        <v>5</v>
      </c>
      <c r="C100" s="18" t="s">
        <v>52</v>
      </c>
      <c r="D100" s="18" t="s">
        <v>87</v>
      </c>
      <c r="E100" s="18" t="s">
        <v>401</v>
      </c>
      <c r="F100" s="18">
        <v>120</v>
      </c>
      <c r="G100" s="24"/>
      <c r="H100" s="24"/>
      <c r="I100" s="24"/>
    </row>
    <row r="101" spans="1:9" ht="31.5" hidden="1" x14ac:dyDescent="0.2">
      <c r="A101" s="25" t="s">
        <v>91</v>
      </c>
      <c r="B101" s="18" t="s">
        <v>5</v>
      </c>
      <c r="C101" s="18" t="s">
        <v>52</v>
      </c>
      <c r="D101" s="18" t="s">
        <v>87</v>
      </c>
      <c r="E101" s="18" t="s">
        <v>92</v>
      </c>
      <c r="F101" s="26" t="s">
        <v>15</v>
      </c>
      <c r="G101" s="24">
        <f>G102</f>
        <v>0</v>
      </c>
      <c r="H101" s="24">
        <f t="shared" ref="H101:I102" si="23">H102</f>
        <v>0</v>
      </c>
      <c r="I101" s="24">
        <f t="shared" si="23"/>
        <v>0</v>
      </c>
    </row>
    <row r="102" spans="1:9" ht="47.25" hidden="1" x14ac:dyDescent="0.2">
      <c r="A102" s="25" t="s">
        <v>56</v>
      </c>
      <c r="B102" s="18" t="s">
        <v>5</v>
      </c>
      <c r="C102" s="18" t="s">
        <v>52</v>
      </c>
      <c r="D102" s="18" t="s">
        <v>87</v>
      </c>
      <c r="E102" s="18" t="s">
        <v>92</v>
      </c>
      <c r="F102" s="18" t="s">
        <v>57</v>
      </c>
      <c r="G102" s="24">
        <f>G103</f>
        <v>0</v>
      </c>
      <c r="H102" s="24">
        <f t="shared" si="23"/>
        <v>0</v>
      </c>
      <c r="I102" s="24">
        <f t="shared" si="23"/>
        <v>0</v>
      </c>
    </row>
    <row r="103" spans="1:9" ht="15.75" hidden="1" x14ac:dyDescent="0.2">
      <c r="A103" s="25" t="s">
        <v>58</v>
      </c>
      <c r="B103" s="18" t="s">
        <v>5</v>
      </c>
      <c r="C103" s="18" t="s">
        <v>52</v>
      </c>
      <c r="D103" s="18" t="s">
        <v>87</v>
      </c>
      <c r="E103" s="18" t="s">
        <v>92</v>
      </c>
      <c r="F103" s="18" t="s">
        <v>59</v>
      </c>
      <c r="G103" s="24"/>
      <c r="H103" s="24"/>
      <c r="I103" s="24"/>
    </row>
    <row r="104" spans="1:9" ht="63" hidden="1" customHeight="1" x14ac:dyDescent="0.2">
      <c r="A104" s="25" t="s">
        <v>93</v>
      </c>
      <c r="B104" s="18" t="s">
        <v>5</v>
      </c>
      <c r="C104" s="18" t="s">
        <v>52</v>
      </c>
      <c r="D104" s="18" t="s">
        <v>87</v>
      </c>
      <c r="E104" s="18" t="s">
        <v>94</v>
      </c>
      <c r="F104" s="26" t="s">
        <v>15</v>
      </c>
      <c r="G104" s="24">
        <f>G105+G108+G110</f>
        <v>0</v>
      </c>
      <c r="H104" s="24">
        <f t="shared" ref="H104:I104" si="24">H105+H108</f>
        <v>0</v>
      </c>
      <c r="I104" s="24">
        <f t="shared" si="24"/>
        <v>0</v>
      </c>
    </row>
    <row r="105" spans="1:9" ht="94.5" hidden="1" x14ac:dyDescent="0.2">
      <c r="A105" s="25" t="s">
        <v>34</v>
      </c>
      <c r="B105" s="18" t="s">
        <v>5</v>
      </c>
      <c r="C105" s="18" t="s">
        <v>52</v>
      </c>
      <c r="D105" s="18" t="s">
        <v>87</v>
      </c>
      <c r="E105" s="18" t="s">
        <v>94</v>
      </c>
      <c r="F105" s="18" t="s">
        <v>8</v>
      </c>
      <c r="G105" s="24">
        <f>G106+G107</f>
        <v>0</v>
      </c>
      <c r="H105" s="24">
        <f t="shared" ref="H105:I105" si="25">H106+H107</f>
        <v>0</v>
      </c>
      <c r="I105" s="24">
        <f t="shared" si="25"/>
        <v>0</v>
      </c>
    </row>
    <row r="106" spans="1:9" ht="31.5" hidden="1" x14ac:dyDescent="0.2">
      <c r="A106" s="25" t="s">
        <v>95</v>
      </c>
      <c r="B106" s="18" t="s">
        <v>5</v>
      </c>
      <c r="C106" s="18" t="s">
        <v>52</v>
      </c>
      <c r="D106" s="18" t="s">
        <v>87</v>
      </c>
      <c r="E106" s="18" t="s">
        <v>94</v>
      </c>
      <c r="F106" s="18" t="s">
        <v>96</v>
      </c>
      <c r="G106" s="24"/>
      <c r="H106" s="24"/>
      <c r="I106" s="24"/>
    </row>
    <row r="107" spans="1:9" ht="47.25" hidden="1" x14ac:dyDescent="0.2">
      <c r="A107" s="25" t="s">
        <v>35</v>
      </c>
      <c r="B107" s="18" t="s">
        <v>5</v>
      </c>
      <c r="C107" s="18" t="s">
        <v>52</v>
      </c>
      <c r="D107" s="18" t="s">
        <v>87</v>
      </c>
      <c r="E107" s="18" t="s">
        <v>94</v>
      </c>
      <c r="F107" s="18" t="s">
        <v>36</v>
      </c>
      <c r="G107" s="24"/>
      <c r="H107" s="24"/>
      <c r="I107" s="24"/>
    </row>
    <row r="108" spans="1:9" ht="47.25" hidden="1" x14ac:dyDescent="0.2">
      <c r="A108" s="25" t="s">
        <v>41</v>
      </c>
      <c r="B108" s="18" t="s">
        <v>5</v>
      </c>
      <c r="C108" s="18" t="s">
        <v>52</v>
      </c>
      <c r="D108" s="18" t="s">
        <v>87</v>
      </c>
      <c r="E108" s="18" t="s">
        <v>94</v>
      </c>
      <c r="F108" s="18" t="s">
        <v>42</v>
      </c>
      <c r="G108" s="24">
        <f>G109</f>
        <v>0</v>
      </c>
      <c r="H108" s="24">
        <f t="shared" ref="H108:I108" si="26">H109</f>
        <v>0</v>
      </c>
      <c r="I108" s="24">
        <f t="shared" si="26"/>
        <v>0</v>
      </c>
    </row>
    <row r="109" spans="1:9" ht="47.25" hidden="1" x14ac:dyDescent="0.2">
      <c r="A109" s="25" t="s">
        <v>43</v>
      </c>
      <c r="B109" s="18" t="s">
        <v>5</v>
      </c>
      <c r="C109" s="18" t="s">
        <v>52</v>
      </c>
      <c r="D109" s="18" t="s">
        <v>87</v>
      </c>
      <c r="E109" s="18" t="s">
        <v>94</v>
      </c>
      <c r="F109" s="18" t="s">
        <v>44</v>
      </c>
      <c r="G109" s="24"/>
      <c r="H109" s="24"/>
      <c r="I109" s="24"/>
    </row>
    <row r="110" spans="1:9" ht="31.5" hidden="1" x14ac:dyDescent="0.2">
      <c r="A110" s="25" t="s">
        <v>114</v>
      </c>
      <c r="B110" s="18" t="s">
        <v>5</v>
      </c>
      <c r="C110" s="18" t="s">
        <v>52</v>
      </c>
      <c r="D110" s="18" t="s">
        <v>87</v>
      </c>
      <c r="E110" s="18" t="s">
        <v>94</v>
      </c>
      <c r="F110" s="18">
        <v>300</v>
      </c>
      <c r="G110" s="24">
        <f>G111</f>
        <v>0</v>
      </c>
      <c r="H110" s="24"/>
      <c r="I110" s="24"/>
    </row>
    <row r="111" spans="1:9" ht="47.25" hidden="1" x14ac:dyDescent="0.2">
      <c r="A111" s="25" t="s">
        <v>116</v>
      </c>
      <c r="B111" s="18" t="s">
        <v>5</v>
      </c>
      <c r="C111" s="18" t="s">
        <v>52</v>
      </c>
      <c r="D111" s="18" t="s">
        <v>87</v>
      </c>
      <c r="E111" s="18" t="s">
        <v>94</v>
      </c>
      <c r="F111" s="18">
        <v>320</v>
      </c>
      <c r="G111" s="24"/>
      <c r="H111" s="24"/>
      <c r="I111" s="24"/>
    </row>
    <row r="112" spans="1:9" ht="31.5" hidden="1" x14ac:dyDescent="0.2">
      <c r="A112" s="25" t="s">
        <v>45</v>
      </c>
      <c r="B112" s="18" t="s">
        <v>5</v>
      </c>
      <c r="C112" s="18" t="s">
        <v>52</v>
      </c>
      <c r="D112" s="18" t="s">
        <v>87</v>
      </c>
      <c r="E112" s="18" t="s">
        <v>97</v>
      </c>
      <c r="F112" s="26" t="s">
        <v>15</v>
      </c>
      <c r="G112" s="24">
        <f>G113</f>
        <v>0</v>
      </c>
      <c r="H112" s="24">
        <f t="shared" ref="H112:I113" si="27">H113</f>
        <v>0</v>
      </c>
      <c r="I112" s="24">
        <f t="shared" si="27"/>
        <v>0</v>
      </c>
    </row>
    <row r="113" spans="1:9" ht="15.75" hidden="1" x14ac:dyDescent="0.2">
      <c r="A113" s="25" t="s">
        <v>47</v>
      </c>
      <c r="B113" s="18" t="s">
        <v>5</v>
      </c>
      <c r="C113" s="18" t="s">
        <v>52</v>
      </c>
      <c r="D113" s="18" t="s">
        <v>87</v>
      </c>
      <c r="E113" s="18" t="s">
        <v>97</v>
      </c>
      <c r="F113" s="18" t="s">
        <v>48</v>
      </c>
      <c r="G113" s="24">
        <f>G114</f>
        <v>0</v>
      </c>
      <c r="H113" s="24">
        <f t="shared" si="27"/>
        <v>0</v>
      </c>
      <c r="I113" s="24">
        <f t="shared" si="27"/>
        <v>0</v>
      </c>
    </row>
    <row r="114" spans="1:9" ht="15.75" hidden="1" x14ac:dyDescent="0.2">
      <c r="A114" s="25" t="s">
        <v>49</v>
      </c>
      <c r="B114" s="18" t="s">
        <v>5</v>
      </c>
      <c r="C114" s="18" t="s">
        <v>52</v>
      </c>
      <c r="D114" s="18" t="s">
        <v>87</v>
      </c>
      <c r="E114" s="18" t="s">
        <v>97</v>
      </c>
      <c r="F114" s="18" t="s">
        <v>50</v>
      </c>
      <c r="G114" s="24"/>
      <c r="H114" s="24"/>
      <c r="I114" s="24"/>
    </row>
    <row r="115" spans="1:9" ht="31.5" hidden="1" x14ac:dyDescent="0.2">
      <c r="A115" s="25" t="s">
        <v>98</v>
      </c>
      <c r="B115" s="18" t="s">
        <v>5</v>
      </c>
      <c r="C115" s="18" t="s">
        <v>52</v>
      </c>
      <c r="D115" s="18" t="s">
        <v>87</v>
      </c>
      <c r="E115" s="18" t="s">
        <v>99</v>
      </c>
      <c r="F115" s="26" t="s">
        <v>15</v>
      </c>
      <c r="G115" s="24">
        <f>G116</f>
        <v>0</v>
      </c>
      <c r="H115" s="24">
        <f t="shared" ref="H115:I116" si="28">H116</f>
        <v>0</v>
      </c>
      <c r="I115" s="24">
        <f t="shared" si="28"/>
        <v>0</v>
      </c>
    </row>
    <row r="116" spans="1:9" ht="47.25" hidden="1" x14ac:dyDescent="0.2">
      <c r="A116" s="25" t="s">
        <v>56</v>
      </c>
      <c r="B116" s="18" t="s">
        <v>5</v>
      </c>
      <c r="C116" s="18" t="s">
        <v>52</v>
      </c>
      <c r="D116" s="18" t="s">
        <v>87</v>
      </c>
      <c r="E116" s="18" t="s">
        <v>99</v>
      </c>
      <c r="F116" s="18" t="s">
        <v>57</v>
      </c>
      <c r="G116" s="24">
        <f>G117</f>
        <v>0</v>
      </c>
      <c r="H116" s="24">
        <f t="shared" si="28"/>
        <v>0</v>
      </c>
      <c r="I116" s="24">
        <f t="shared" si="28"/>
        <v>0</v>
      </c>
    </row>
    <row r="117" spans="1:9" ht="15.75" hidden="1" x14ac:dyDescent="0.2">
      <c r="A117" s="25" t="s">
        <v>58</v>
      </c>
      <c r="B117" s="18" t="s">
        <v>5</v>
      </c>
      <c r="C117" s="18" t="s">
        <v>52</v>
      </c>
      <c r="D117" s="18" t="s">
        <v>87</v>
      </c>
      <c r="E117" s="18" t="s">
        <v>99</v>
      </c>
      <c r="F117" s="18" t="s">
        <v>59</v>
      </c>
      <c r="G117" s="24"/>
      <c r="H117" s="24"/>
      <c r="I117" s="24"/>
    </row>
    <row r="118" spans="1:9" ht="31.5" hidden="1" x14ac:dyDescent="0.2">
      <c r="A118" s="25" t="s">
        <v>100</v>
      </c>
      <c r="B118" s="18" t="s">
        <v>5</v>
      </c>
      <c r="C118" s="18" t="s">
        <v>52</v>
      </c>
      <c r="D118" s="18" t="s">
        <v>87</v>
      </c>
      <c r="E118" s="18" t="s">
        <v>101</v>
      </c>
      <c r="F118" s="26" t="s">
        <v>15</v>
      </c>
      <c r="G118" s="24">
        <f>G119</f>
        <v>0</v>
      </c>
      <c r="H118" s="24">
        <f t="shared" ref="H118:I119" si="29">H119</f>
        <v>0</v>
      </c>
      <c r="I118" s="24">
        <f t="shared" si="29"/>
        <v>0</v>
      </c>
    </row>
    <row r="119" spans="1:9" ht="47.25" hidden="1" x14ac:dyDescent="0.2">
      <c r="A119" s="25" t="s">
        <v>56</v>
      </c>
      <c r="B119" s="18" t="s">
        <v>5</v>
      </c>
      <c r="C119" s="18" t="s">
        <v>52</v>
      </c>
      <c r="D119" s="18" t="s">
        <v>87</v>
      </c>
      <c r="E119" s="18" t="s">
        <v>101</v>
      </c>
      <c r="F119" s="18" t="s">
        <v>57</v>
      </c>
      <c r="G119" s="24">
        <f>G120</f>
        <v>0</v>
      </c>
      <c r="H119" s="24">
        <f t="shared" si="29"/>
        <v>0</v>
      </c>
      <c r="I119" s="24">
        <f t="shared" si="29"/>
        <v>0</v>
      </c>
    </row>
    <row r="120" spans="1:9" ht="15.75" hidden="1" x14ac:dyDescent="0.2">
      <c r="A120" s="25" t="s">
        <v>58</v>
      </c>
      <c r="B120" s="18" t="s">
        <v>5</v>
      </c>
      <c r="C120" s="18" t="s">
        <v>52</v>
      </c>
      <c r="D120" s="18" t="s">
        <v>87</v>
      </c>
      <c r="E120" s="18" t="s">
        <v>101</v>
      </c>
      <c r="F120" s="18" t="s">
        <v>59</v>
      </c>
      <c r="G120" s="24"/>
      <c r="H120" s="24"/>
      <c r="I120" s="24"/>
    </row>
    <row r="121" spans="1:9" ht="31.5" hidden="1" x14ac:dyDescent="0.2">
      <c r="A121" s="25" t="s">
        <v>102</v>
      </c>
      <c r="B121" s="18" t="s">
        <v>5</v>
      </c>
      <c r="C121" s="18" t="s">
        <v>52</v>
      </c>
      <c r="D121" s="18" t="s">
        <v>87</v>
      </c>
      <c r="E121" s="18" t="s">
        <v>103</v>
      </c>
      <c r="F121" s="26" t="s">
        <v>15</v>
      </c>
      <c r="G121" s="24">
        <f>G122</f>
        <v>0</v>
      </c>
      <c r="H121" s="24">
        <f t="shared" ref="H121:I122" si="30">H122</f>
        <v>0</v>
      </c>
      <c r="I121" s="24">
        <f t="shared" si="30"/>
        <v>0</v>
      </c>
    </row>
    <row r="122" spans="1:9" ht="47.25" hidden="1" x14ac:dyDescent="0.2">
      <c r="A122" s="25" t="s">
        <v>56</v>
      </c>
      <c r="B122" s="18" t="s">
        <v>5</v>
      </c>
      <c r="C122" s="18" t="s">
        <v>52</v>
      </c>
      <c r="D122" s="18" t="s">
        <v>87</v>
      </c>
      <c r="E122" s="18" t="s">
        <v>103</v>
      </c>
      <c r="F122" s="18" t="s">
        <v>57</v>
      </c>
      <c r="G122" s="24">
        <f>G123</f>
        <v>0</v>
      </c>
      <c r="H122" s="24">
        <f t="shared" si="30"/>
        <v>0</v>
      </c>
      <c r="I122" s="24">
        <f t="shared" si="30"/>
        <v>0</v>
      </c>
    </row>
    <row r="123" spans="1:9" ht="15.75" hidden="1" x14ac:dyDescent="0.2">
      <c r="A123" s="25" t="s">
        <v>58</v>
      </c>
      <c r="B123" s="18" t="s">
        <v>5</v>
      </c>
      <c r="C123" s="18" t="s">
        <v>52</v>
      </c>
      <c r="D123" s="18" t="s">
        <v>87</v>
      </c>
      <c r="E123" s="18" t="s">
        <v>103</v>
      </c>
      <c r="F123" s="18" t="s">
        <v>59</v>
      </c>
      <c r="G123" s="24"/>
      <c r="H123" s="24"/>
      <c r="I123" s="24"/>
    </row>
    <row r="124" spans="1:9" ht="47.25" hidden="1" x14ac:dyDescent="0.2">
      <c r="A124" s="25" t="s">
        <v>104</v>
      </c>
      <c r="B124" s="18" t="s">
        <v>5</v>
      </c>
      <c r="C124" s="18" t="s">
        <v>52</v>
      </c>
      <c r="D124" s="18" t="s">
        <v>87</v>
      </c>
      <c r="E124" s="18" t="s">
        <v>105</v>
      </c>
      <c r="F124" s="26" t="s">
        <v>15</v>
      </c>
      <c r="G124" s="24">
        <f>G125</f>
        <v>0</v>
      </c>
      <c r="H124" s="24">
        <f t="shared" ref="H124:I125" si="31">H125</f>
        <v>0</v>
      </c>
      <c r="I124" s="24">
        <f t="shared" si="31"/>
        <v>0</v>
      </c>
    </row>
    <row r="125" spans="1:9" ht="47.25" hidden="1" x14ac:dyDescent="0.2">
      <c r="A125" s="25" t="s">
        <v>56</v>
      </c>
      <c r="B125" s="18" t="s">
        <v>5</v>
      </c>
      <c r="C125" s="18" t="s">
        <v>52</v>
      </c>
      <c r="D125" s="18" t="s">
        <v>87</v>
      </c>
      <c r="E125" s="18" t="s">
        <v>105</v>
      </c>
      <c r="F125" s="18" t="s">
        <v>57</v>
      </c>
      <c r="G125" s="24">
        <f>G126</f>
        <v>0</v>
      </c>
      <c r="H125" s="24">
        <f t="shared" si="31"/>
        <v>0</v>
      </c>
      <c r="I125" s="24">
        <f t="shared" si="31"/>
        <v>0</v>
      </c>
    </row>
    <row r="126" spans="1:9" ht="15.75" hidden="1" x14ac:dyDescent="0.2">
      <c r="A126" s="25" t="s">
        <v>58</v>
      </c>
      <c r="B126" s="18" t="s">
        <v>5</v>
      </c>
      <c r="C126" s="18" t="s">
        <v>52</v>
      </c>
      <c r="D126" s="18" t="s">
        <v>87</v>
      </c>
      <c r="E126" s="18" t="s">
        <v>105</v>
      </c>
      <c r="F126" s="18" t="s">
        <v>59</v>
      </c>
      <c r="G126" s="24"/>
      <c r="H126" s="24"/>
      <c r="I126" s="24"/>
    </row>
    <row r="127" spans="1:9" ht="47.25" hidden="1" x14ac:dyDescent="0.2">
      <c r="A127" s="25" t="s">
        <v>106</v>
      </c>
      <c r="B127" s="18" t="s">
        <v>5</v>
      </c>
      <c r="C127" s="18" t="s">
        <v>52</v>
      </c>
      <c r="D127" s="18" t="s">
        <v>87</v>
      </c>
      <c r="E127" s="18" t="s">
        <v>107</v>
      </c>
      <c r="F127" s="26" t="s">
        <v>15</v>
      </c>
      <c r="G127" s="24">
        <f>G128</f>
        <v>0</v>
      </c>
      <c r="H127" s="24">
        <f t="shared" ref="H127:I128" si="32">H128</f>
        <v>0</v>
      </c>
      <c r="I127" s="24">
        <f t="shared" si="32"/>
        <v>0</v>
      </c>
    </row>
    <row r="128" spans="1:9" ht="47.25" hidden="1" x14ac:dyDescent="0.2">
      <c r="A128" s="25" t="s">
        <v>56</v>
      </c>
      <c r="B128" s="18" t="s">
        <v>5</v>
      </c>
      <c r="C128" s="18" t="s">
        <v>52</v>
      </c>
      <c r="D128" s="18" t="s">
        <v>87</v>
      </c>
      <c r="E128" s="18" t="s">
        <v>107</v>
      </c>
      <c r="F128" s="18" t="s">
        <v>57</v>
      </c>
      <c r="G128" s="24">
        <f>G129</f>
        <v>0</v>
      </c>
      <c r="H128" s="24">
        <f t="shared" si="32"/>
        <v>0</v>
      </c>
      <c r="I128" s="24">
        <f t="shared" si="32"/>
        <v>0</v>
      </c>
    </row>
    <row r="129" spans="1:9" ht="15.75" hidden="1" x14ac:dyDescent="0.2">
      <c r="A129" s="25" t="s">
        <v>58</v>
      </c>
      <c r="B129" s="18" t="s">
        <v>5</v>
      </c>
      <c r="C129" s="18" t="s">
        <v>52</v>
      </c>
      <c r="D129" s="18" t="s">
        <v>87</v>
      </c>
      <c r="E129" s="18" t="s">
        <v>107</v>
      </c>
      <c r="F129" s="18" t="s">
        <v>59</v>
      </c>
      <c r="G129" s="24"/>
      <c r="H129" s="24"/>
      <c r="I129" s="24"/>
    </row>
    <row r="130" spans="1:9" ht="15.75" hidden="1" x14ac:dyDescent="0.2">
      <c r="A130" s="23" t="s">
        <v>108</v>
      </c>
      <c r="B130" s="18" t="s">
        <v>5</v>
      </c>
      <c r="C130" s="18" t="s">
        <v>109</v>
      </c>
      <c r="D130" s="18" t="s">
        <v>15</v>
      </c>
      <c r="E130" s="18" t="s">
        <v>15</v>
      </c>
      <c r="F130" s="18" t="s">
        <v>15</v>
      </c>
      <c r="G130" s="24">
        <f>G131</f>
        <v>0</v>
      </c>
      <c r="H130" s="24">
        <f t="shared" ref="H130:I133" si="33">H131</f>
        <v>0</v>
      </c>
      <c r="I130" s="24">
        <f t="shared" si="33"/>
        <v>0</v>
      </c>
    </row>
    <row r="131" spans="1:9" ht="15.75" hidden="1" x14ac:dyDescent="0.2">
      <c r="A131" s="23" t="s">
        <v>110</v>
      </c>
      <c r="B131" s="18" t="s">
        <v>5</v>
      </c>
      <c r="C131" s="18" t="s">
        <v>109</v>
      </c>
      <c r="D131" s="18" t="s">
        <v>111</v>
      </c>
      <c r="E131" s="18" t="s">
        <v>15</v>
      </c>
      <c r="F131" s="18" t="s">
        <v>15</v>
      </c>
      <c r="G131" s="24">
        <f>G132</f>
        <v>0</v>
      </c>
      <c r="H131" s="24">
        <f t="shared" si="33"/>
        <v>0</v>
      </c>
      <c r="I131" s="24">
        <f t="shared" si="33"/>
        <v>0</v>
      </c>
    </row>
    <row r="132" spans="1:9" ht="78.75" hidden="1" x14ac:dyDescent="0.2">
      <c r="A132" s="25" t="s">
        <v>112</v>
      </c>
      <c r="B132" s="18" t="s">
        <v>5</v>
      </c>
      <c r="C132" s="18" t="s">
        <v>109</v>
      </c>
      <c r="D132" s="18" t="s">
        <v>111</v>
      </c>
      <c r="E132" s="18" t="s">
        <v>113</v>
      </c>
      <c r="F132" s="26" t="s">
        <v>15</v>
      </c>
      <c r="G132" s="24">
        <f>G133</f>
        <v>0</v>
      </c>
      <c r="H132" s="24">
        <f t="shared" si="33"/>
        <v>0</v>
      </c>
      <c r="I132" s="24">
        <f t="shared" si="33"/>
        <v>0</v>
      </c>
    </row>
    <row r="133" spans="1:9" ht="31.5" hidden="1" x14ac:dyDescent="0.2">
      <c r="A133" s="25" t="s">
        <v>114</v>
      </c>
      <c r="B133" s="18" t="s">
        <v>5</v>
      </c>
      <c r="C133" s="18" t="s">
        <v>109</v>
      </c>
      <c r="D133" s="18" t="s">
        <v>111</v>
      </c>
      <c r="E133" s="18" t="s">
        <v>113</v>
      </c>
      <c r="F133" s="18" t="s">
        <v>115</v>
      </c>
      <c r="G133" s="24">
        <f>G134</f>
        <v>0</v>
      </c>
      <c r="H133" s="24">
        <f t="shared" si="33"/>
        <v>0</v>
      </c>
      <c r="I133" s="24">
        <f t="shared" si="33"/>
        <v>0</v>
      </c>
    </row>
    <row r="134" spans="1:9" ht="47.25" hidden="1" x14ac:dyDescent="0.2">
      <c r="A134" s="25" t="s">
        <v>116</v>
      </c>
      <c r="B134" s="18" t="s">
        <v>5</v>
      </c>
      <c r="C134" s="18" t="s">
        <v>109</v>
      </c>
      <c r="D134" s="18" t="s">
        <v>111</v>
      </c>
      <c r="E134" s="18" t="s">
        <v>113</v>
      </c>
      <c r="F134" s="18" t="s">
        <v>117</v>
      </c>
      <c r="G134" s="24"/>
      <c r="H134" s="24"/>
      <c r="I134" s="24"/>
    </row>
    <row r="135" spans="1:9" ht="47.25" hidden="1" x14ac:dyDescent="0.2">
      <c r="A135" s="19" t="s">
        <v>118</v>
      </c>
      <c r="B135" s="20" t="s">
        <v>3</v>
      </c>
      <c r="C135" s="20" t="s">
        <v>15</v>
      </c>
      <c r="D135" s="20" t="s">
        <v>15</v>
      </c>
      <c r="E135" s="21" t="s">
        <v>15</v>
      </c>
      <c r="F135" s="21" t="s">
        <v>15</v>
      </c>
      <c r="G135" s="22">
        <f>G136+G150+G146</f>
        <v>0</v>
      </c>
      <c r="H135" s="22">
        <f t="shared" ref="H135:I135" si="34">H136+H150+H146</f>
        <v>0</v>
      </c>
      <c r="I135" s="22">
        <f t="shared" si="34"/>
        <v>0</v>
      </c>
    </row>
    <row r="136" spans="1:9" ht="15.75" hidden="1" x14ac:dyDescent="0.2">
      <c r="A136" s="23" t="s">
        <v>28</v>
      </c>
      <c r="B136" s="18" t="s">
        <v>3</v>
      </c>
      <c r="C136" s="18" t="s">
        <v>29</v>
      </c>
      <c r="D136" s="18" t="s">
        <v>15</v>
      </c>
      <c r="E136" s="18" t="s">
        <v>15</v>
      </c>
      <c r="F136" s="18" t="s">
        <v>15</v>
      </c>
      <c r="G136" s="24">
        <f>G137</f>
        <v>0</v>
      </c>
      <c r="H136" s="24">
        <f t="shared" ref="H136:I136" si="35">H137</f>
        <v>0</v>
      </c>
      <c r="I136" s="24">
        <f t="shared" si="35"/>
        <v>0</v>
      </c>
    </row>
    <row r="137" spans="1:9" ht="15.75" hidden="1" x14ac:dyDescent="0.2">
      <c r="A137" s="23" t="s">
        <v>119</v>
      </c>
      <c r="B137" s="18" t="s">
        <v>3</v>
      </c>
      <c r="C137" s="18" t="s">
        <v>29</v>
      </c>
      <c r="D137" s="18" t="s">
        <v>120</v>
      </c>
      <c r="E137" s="18" t="s">
        <v>15</v>
      </c>
      <c r="F137" s="18" t="s">
        <v>15</v>
      </c>
      <c r="G137" s="24">
        <f>G138+G143</f>
        <v>0</v>
      </c>
      <c r="H137" s="24">
        <f t="shared" ref="H137:I137" si="36">H138+H143</f>
        <v>0</v>
      </c>
      <c r="I137" s="24">
        <f t="shared" si="36"/>
        <v>0</v>
      </c>
    </row>
    <row r="138" spans="1:9" ht="47.25" hidden="1" x14ac:dyDescent="0.2">
      <c r="A138" s="25" t="s">
        <v>39</v>
      </c>
      <c r="B138" s="18" t="s">
        <v>3</v>
      </c>
      <c r="C138" s="18" t="s">
        <v>29</v>
      </c>
      <c r="D138" s="18" t="s">
        <v>120</v>
      </c>
      <c r="E138" s="18" t="s">
        <v>121</v>
      </c>
      <c r="F138" s="26" t="s">
        <v>15</v>
      </c>
      <c r="G138" s="24">
        <f>G139+G141</f>
        <v>0</v>
      </c>
      <c r="H138" s="24">
        <f t="shared" ref="H138:I138" si="37">H139+H141</f>
        <v>0</v>
      </c>
      <c r="I138" s="24">
        <f t="shared" si="37"/>
        <v>0</v>
      </c>
    </row>
    <row r="139" spans="1:9" ht="94.5" hidden="1" x14ac:dyDescent="0.2">
      <c r="A139" s="25" t="s">
        <v>34</v>
      </c>
      <c r="B139" s="18" t="s">
        <v>3</v>
      </c>
      <c r="C139" s="18" t="s">
        <v>29</v>
      </c>
      <c r="D139" s="18" t="s">
        <v>120</v>
      </c>
      <c r="E139" s="18" t="s">
        <v>121</v>
      </c>
      <c r="F139" s="18" t="s">
        <v>8</v>
      </c>
      <c r="G139" s="24">
        <f>G140</f>
        <v>0</v>
      </c>
      <c r="H139" s="24">
        <f t="shared" ref="H139:I139" si="38">H140</f>
        <v>0</v>
      </c>
      <c r="I139" s="24">
        <f t="shared" si="38"/>
        <v>0</v>
      </c>
    </row>
    <row r="140" spans="1:9" ht="47.25" hidden="1" x14ac:dyDescent="0.2">
      <c r="A140" s="25" t="s">
        <v>35</v>
      </c>
      <c r="B140" s="18" t="s">
        <v>3</v>
      </c>
      <c r="C140" s="18" t="s">
        <v>29</v>
      </c>
      <c r="D140" s="18" t="s">
        <v>120</v>
      </c>
      <c r="E140" s="18" t="s">
        <v>121</v>
      </c>
      <c r="F140" s="18" t="s">
        <v>36</v>
      </c>
      <c r="G140" s="24"/>
      <c r="H140" s="24"/>
      <c r="I140" s="24"/>
    </row>
    <row r="141" spans="1:9" ht="47.25" hidden="1" x14ac:dyDescent="0.2">
      <c r="A141" s="25" t="s">
        <v>41</v>
      </c>
      <c r="B141" s="18" t="s">
        <v>3</v>
      </c>
      <c r="C141" s="18" t="s">
        <v>29</v>
      </c>
      <c r="D141" s="18" t="s">
        <v>120</v>
      </c>
      <c r="E141" s="18" t="s">
        <v>121</v>
      </c>
      <c r="F141" s="18" t="s">
        <v>42</v>
      </c>
      <c r="G141" s="24">
        <f>G142</f>
        <v>0</v>
      </c>
      <c r="H141" s="24">
        <f t="shared" ref="H141:I141" si="39">H142</f>
        <v>0</v>
      </c>
      <c r="I141" s="24">
        <f t="shared" si="39"/>
        <v>0</v>
      </c>
    </row>
    <row r="142" spans="1:9" ht="47.25" hidden="1" x14ac:dyDescent="0.2">
      <c r="A142" s="25" t="s">
        <v>43</v>
      </c>
      <c r="B142" s="18" t="s">
        <v>3</v>
      </c>
      <c r="C142" s="18" t="s">
        <v>29</v>
      </c>
      <c r="D142" s="18" t="s">
        <v>120</v>
      </c>
      <c r="E142" s="18" t="s">
        <v>121</v>
      </c>
      <c r="F142" s="18" t="s">
        <v>44</v>
      </c>
      <c r="G142" s="24"/>
      <c r="H142" s="24"/>
      <c r="I142" s="24"/>
    </row>
    <row r="143" spans="1:9" ht="31.5" hidden="1" x14ac:dyDescent="0.2">
      <c r="A143" s="25" t="s">
        <v>45</v>
      </c>
      <c r="B143" s="18" t="s">
        <v>3</v>
      </c>
      <c r="C143" s="18" t="s">
        <v>29</v>
      </c>
      <c r="D143" s="18" t="s">
        <v>120</v>
      </c>
      <c r="E143" s="18" t="s">
        <v>122</v>
      </c>
      <c r="F143" s="26" t="s">
        <v>15</v>
      </c>
      <c r="G143" s="24">
        <f>G144</f>
        <v>0</v>
      </c>
      <c r="H143" s="24">
        <f t="shared" ref="H143:I144" si="40">H144</f>
        <v>0</v>
      </c>
      <c r="I143" s="24">
        <f t="shared" si="40"/>
        <v>0</v>
      </c>
    </row>
    <row r="144" spans="1:9" ht="15.75" hidden="1" x14ac:dyDescent="0.2">
      <c r="A144" s="25" t="s">
        <v>47</v>
      </c>
      <c r="B144" s="18" t="s">
        <v>3</v>
      </c>
      <c r="C144" s="18" t="s">
        <v>29</v>
      </c>
      <c r="D144" s="18" t="s">
        <v>120</v>
      </c>
      <c r="E144" s="18" t="s">
        <v>122</v>
      </c>
      <c r="F144" s="18" t="s">
        <v>48</v>
      </c>
      <c r="G144" s="24">
        <f>G145</f>
        <v>0</v>
      </c>
      <c r="H144" s="24">
        <f t="shared" si="40"/>
        <v>0</v>
      </c>
      <c r="I144" s="24">
        <f t="shared" si="40"/>
        <v>0</v>
      </c>
    </row>
    <row r="145" spans="1:9" ht="15.75" hidden="1" x14ac:dyDescent="0.2">
      <c r="A145" s="25" t="s">
        <v>49</v>
      </c>
      <c r="B145" s="18" t="s">
        <v>3</v>
      </c>
      <c r="C145" s="18" t="s">
        <v>29</v>
      </c>
      <c r="D145" s="18" t="s">
        <v>120</v>
      </c>
      <c r="E145" s="18" t="s">
        <v>122</v>
      </c>
      <c r="F145" s="18" t="s">
        <v>50</v>
      </c>
      <c r="G145" s="24"/>
      <c r="H145" s="24"/>
      <c r="I145" s="24"/>
    </row>
    <row r="146" spans="1:9" ht="31.5" hidden="1" x14ac:dyDescent="0.2">
      <c r="A146" s="25" t="s">
        <v>400</v>
      </c>
      <c r="B146" s="18" t="s">
        <v>3</v>
      </c>
      <c r="C146" s="18" t="s">
        <v>29</v>
      </c>
      <c r="D146" s="18" t="s">
        <v>120</v>
      </c>
      <c r="E146" s="18" t="s">
        <v>401</v>
      </c>
      <c r="F146" s="18"/>
      <c r="G146" s="24">
        <f>G147</f>
        <v>0</v>
      </c>
      <c r="H146" s="24"/>
      <c r="I146" s="24"/>
    </row>
    <row r="147" spans="1:9" ht="94.5" hidden="1" x14ac:dyDescent="0.2">
      <c r="A147" s="25" t="s">
        <v>34</v>
      </c>
      <c r="B147" s="18" t="s">
        <v>3</v>
      </c>
      <c r="C147" s="18" t="s">
        <v>29</v>
      </c>
      <c r="D147" s="18" t="s">
        <v>120</v>
      </c>
      <c r="E147" s="18" t="s">
        <v>401</v>
      </c>
      <c r="F147" s="18">
        <v>100</v>
      </c>
      <c r="G147" s="24">
        <f>G148</f>
        <v>0</v>
      </c>
      <c r="H147" s="24"/>
      <c r="I147" s="24"/>
    </row>
    <row r="148" spans="1:9" ht="31.5" hidden="1" x14ac:dyDescent="0.2">
      <c r="A148" s="25" t="s">
        <v>95</v>
      </c>
      <c r="B148" s="18" t="s">
        <v>3</v>
      </c>
      <c r="C148" s="18" t="s">
        <v>29</v>
      </c>
      <c r="D148" s="18" t="s">
        <v>120</v>
      </c>
      <c r="E148" s="18" t="s">
        <v>401</v>
      </c>
      <c r="F148" s="18">
        <v>120</v>
      </c>
      <c r="G148" s="24"/>
      <c r="H148" s="24"/>
      <c r="I148" s="24"/>
    </row>
    <row r="149" spans="1:9" ht="15.75" hidden="1" x14ac:dyDescent="0.2">
      <c r="A149" s="25"/>
      <c r="B149" s="18"/>
      <c r="C149" s="18"/>
      <c r="D149" s="18"/>
      <c r="E149" s="18"/>
      <c r="F149" s="18"/>
      <c r="G149" s="24"/>
      <c r="H149" s="24"/>
      <c r="I149" s="24"/>
    </row>
    <row r="150" spans="1:9" ht="15.75" hidden="1" x14ac:dyDescent="0.2">
      <c r="A150" s="23" t="s">
        <v>123</v>
      </c>
      <c r="B150" s="18" t="s">
        <v>3</v>
      </c>
      <c r="C150" s="18" t="s">
        <v>111</v>
      </c>
      <c r="D150" s="18" t="s">
        <v>15</v>
      </c>
      <c r="E150" s="18" t="s">
        <v>15</v>
      </c>
      <c r="F150" s="18" t="s">
        <v>15</v>
      </c>
      <c r="G150" s="24">
        <f>G151</f>
        <v>0</v>
      </c>
      <c r="H150" s="24">
        <f t="shared" ref="H150:I150" si="41">H151</f>
        <v>0</v>
      </c>
      <c r="I150" s="24">
        <f t="shared" si="41"/>
        <v>0</v>
      </c>
    </row>
    <row r="151" spans="1:9" ht="31.5" hidden="1" x14ac:dyDescent="0.2">
      <c r="A151" s="23" t="s">
        <v>124</v>
      </c>
      <c r="B151" s="18" t="s">
        <v>3</v>
      </c>
      <c r="C151" s="18" t="s">
        <v>111</v>
      </c>
      <c r="D151" s="18" t="s">
        <v>125</v>
      </c>
      <c r="E151" s="18" t="s">
        <v>15</v>
      </c>
      <c r="F151" s="18" t="s">
        <v>15</v>
      </c>
      <c r="G151" s="24">
        <f>G152+G155+G158</f>
        <v>0</v>
      </c>
      <c r="H151" s="24">
        <f t="shared" ref="H151:I151" si="42">H152+H155+H158</f>
        <v>0</v>
      </c>
      <c r="I151" s="24">
        <f t="shared" si="42"/>
        <v>0</v>
      </c>
    </row>
    <row r="152" spans="1:9" ht="47.25" hidden="1" x14ac:dyDescent="0.2">
      <c r="A152" s="25" t="s">
        <v>126</v>
      </c>
      <c r="B152" s="18" t="s">
        <v>3</v>
      </c>
      <c r="C152" s="18" t="s">
        <v>111</v>
      </c>
      <c r="D152" s="18" t="s">
        <v>125</v>
      </c>
      <c r="E152" s="18" t="s">
        <v>127</v>
      </c>
      <c r="F152" s="26" t="s">
        <v>15</v>
      </c>
      <c r="G152" s="24">
        <f>G153</f>
        <v>0</v>
      </c>
      <c r="H152" s="24">
        <f t="shared" ref="H152:I153" si="43">H153</f>
        <v>0</v>
      </c>
      <c r="I152" s="24">
        <f t="shared" si="43"/>
        <v>0</v>
      </c>
    </row>
    <row r="153" spans="1:9" ht="47.25" hidden="1" x14ac:dyDescent="0.2">
      <c r="A153" s="25" t="s">
        <v>41</v>
      </c>
      <c r="B153" s="18" t="s">
        <v>3</v>
      </c>
      <c r="C153" s="18" t="s">
        <v>111</v>
      </c>
      <c r="D153" s="18" t="s">
        <v>125</v>
      </c>
      <c r="E153" s="18" t="s">
        <v>127</v>
      </c>
      <c r="F153" s="18" t="s">
        <v>42</v>
      </c>
      <c r="G153" s="24">
        <f>G154</f>
        <v>0</v>
      </c>
      <c r="H153" s="24">
        <f t="shared" si="43"/>
        <v>0</v>
      </c>
      <c r="I153" s="24">
        <f t="shared" si="43"/>
        <v>0</v>
      </c>
    </row>
    <row r="154" spans="1:9" ht="47.25" hidden="1" x14ac:dyDescent="0.2">
      <c r="A154" s="25" t="s">
        <v>43</v>
      </c>
      <c r="B154" s="18" t="s">
        <v>3</v>
      </c>
      <c r="C154" s="18" t="s">
        <v>111</v>
      </c>
      <c r="D154" s="18" t="s">
        <v>125</v>
      </c>
      <c r="E154" s="18" t="s">
        <v>127</v>
      </c>
      <c r="F154" s="18" t="s">
        <v>44</v>
      </c>
      <c r="G154" s="24"/>
      <c r="H154" s="24"/>
      <c r="I154" s="24"/>
    </row>
    <row r="155" spans="1:9" ht="31.5" hidden="1" x14ac:dyDescent="0.2">
      <c r="A155" s="25" t="s">
        <v>128</v>
      </c>
      <c r="B155" s="18" t="s">
        <v>3</v>
      </c>
      <c r="C155" s="18" t="s">
        <v>111</v>
      </c>
      <c r="D155" s="18" t="s">
        <v>125</v>
      </c>
      <c r="E155" s="18" t="s">
        <v>129</v>
      </c>
      <c r="F155" s="26" t="s">
        <v>15</v>
      </c>
      <c r="G155" s="24">
        <f>G156</f>
        <v>0</v>
      </c>
      <c r="H155" s="24">
        <f t="shared" ref="H155:I156" si="44">H156</f>
        <v>0</v>
      </c>
      <c r="I155" s="24">
        <f t="shared" si="44"/>
        <v>0</v>
      </c>
    </row>
    <row r="156" spans="1:9" ht="47.25" hidden="1" x14ac:dyDescent="0.2">
      <c r="A156" s="25" t="s">
        <v>41</v>
      </c>
      <c r="B156" s="18" t="s">
        <v>3</v>
      </c>
      <c r="C156" s="18" t="s">
        <v>111</v>
      </c>
      <c r="D156" s="18" t="s">
        <v>125</v>
      </c>
      <c r="E156" s="18" t="s">
        <v>129</v>
      </c>
      <c r="F156" s="18" t="s">
        <v>42</v>
      </c>
      <c r="G156" s="24">
        <f>G157</f>
        <v>0</v>
      </c>
      <c r="H156" s="24">
        <f t="shared" si="44"/>
        <v>0</v>
      </c>
      <c r="I156" s="24">
        <f t="shared" si="44"/>
        <v>0</v>
      </c>
    </row>
    <row r="157" spans="1:9" ht="47.25" hidden="1" x14ac:dyDescent="0.2">
      <c r="A157" s="25" t="s">
        <v>43</v>
      </c>
      <c r="B157" s="18" t="s">
        <v>3</v>
      </c>
      <c r="C157" s="18" t="s">
        <v>111</v>
      </c>
      <c r="D157" s="18" t="s">
        <v>125</v>
      </c>
      <c r="E157" s="18" t="s">
        <v>129</v>
      </c>
      <c r="F157" s="18" t="s">
        <v>44</v>
      </c>
      <c r="G157" s="24"/>
      <c r="H157" s="24"/>
      <c r="I157" s="24"/>
    </row>
    <row r="158" spans="1:9" ht="63" hidden="1" x14ac:dyDescent="0.2">
      <c r="A158" s="25" t="s">
        <v>130</v>
      </c>
      <c r="B158" s="18" t="s">
        <v>3</v>
      </c>
      <c r="C158" s="18" t="s">
        <v>111</v>
      </c>
      <c r="D158" s="18" t="s">
        <v>125</v>
      </c>
      <c r="E158" s="18" t="s">
        <v>131</v>
      </c>
      <c r="F158" s="26" t="s">
        <v>15</v>
      </c>
      <c r="G158" s="24">
        <f>G159</f>
        <v>0</v>
      </c>
      <c r="H158" s="24">
        <f t="shared" ref="H158:I159" si="45">H159</f>
        <v>0</v>
      </c>
      <c r="I158" s="24">
        <f t="shared" si="45"/>
        <v>0</v>
      </c>
    </row>
    <row r="159" spans="1:9" ht="47.25" hidden="1" x14ac:dyDescent="0.2">
      <c r="A159" s="25" t="s">
        <v>41</v>
      </c>
      <c r="B159" s="18" t="s">
        <v>3</v>
      </c>
      <c r="C159" s="18" t="s">
        <v>111</v>
      </c>
      <c r="D159" s="18" t="s">
        <v>125</v>
      </c>
      <c r="E159" s="18" t="s">
        <v>131</v>
      </c>
      <c r="F159" s="18" t="s">
        <v>42</v>
      </c>
      <c r="G159" s="24">
        <f>G160</f>
        <v>0</v>
      </c>
      <c r="H159" s="24">
        <f t="shared" si="45"/>
        <v>0</v>
      </c>
      <c r="I159" s="24">
        <f t="shared" si="45"/>
        <v>0</v>
      </c>
    </row>
    <row r="160" spans="1:9" ht="47.25" hidden="1" x14ac:dyDescent="0.2">
      <c r="A160" s="25" t="s">
        <v>43</v>
      </c>
      <c r="B160" s="18" t="s">
        <v>3</v>
      </c>
      <c r="C160" s="18" t="s">
        <v>111</v>
      </c>
      <c r="D160" s="18" t="s">
        <v>125</v>
      </c>
      <c r="E160" s="18" t="s">
        <v>131</v>
      </c>
      <c r="F160" s="18" t="s">
        <v>44</v>
      </c>
      <c r="G160" s="24"/>
      <c r="H160" s="24"/>
      <c r="I160" s="24"/>
    </row>
    <row r="161" spans="1:9" ht="31.5" hidden="1" x14ac:dyDescent="0.2">
      <c r="A161" s="19" t="s">
        <v>132</v>
      </c>
      <c r="B161" s="20" t="s">
        <v>6</v>
      </c>
      <c r="C161" s="20" t="s">
        <v>15</v>
      </c>
      <c r="D161" s="20" t="s">
        <v>15</v>
      </c>
      <c r="E161" s="21" t="s">
        <v>15</v>
      </c>
      <c r="F161" s="21" t="s">
        <v>15</v>
      </c>
      <c r="G161" s="22">
        <f>G162+G188+G183+G172</f>
        <v>0</v>
      </c>
      <c r="H161" s="22">
        <f t="shared" ref="H161:I161" si="46">H162+H188+H183+H172</f>
        <v>0</v>
      </c>
      <c r="I161" s="22">
        <f t="shared" si="46"/>
        <v>0</v>
      </c>
    </row>
    <row r="162" spans="1:9" ht="15.75" hidden="1" x14ac:dyDescent="0.2">
      <c r="A162" s="23" t="s">
        <v>28</v>
      </c>
      <c r="B162" s="18" t="s">
        <v>6</v>
      </c>
      <c r="C162" s="18" t="s">
        <v>29</v>
      </c>
      <c r="D162" s="18" t="s">
        <v>15</v>
      </c>
      <c r="E162" s="18" t="s">
        <v>15</v>
      </c>
      <c r="F162" s="18" t="s">
        <v>15</v>
      </c>
      <c r="G162" s="24">
        <f>G163+G175+G179</f>
        <v>0</v>
      </c>
      <c r="H162" s="24">
        <f t="shared" ref="H162:I162" si="47">H163+H175+H179</f>
        <v>0</v>
      </c>
      <c r="I162" s="24">
        <f t="shared" si="47"/>
        <v>0</v>
      </c>
    </row>
    <row r="163" spans="1:9" ht="63" hidden="1" x14ac:dyDescent="0.2">
      <c r="A163" s="23" t="s">
        <v>133</v>
      </c>
      <c r="B163" s="18" t="s">
        <v>6</v>
      </c>
      <c r="C163" s="18" t="s">
        <v>29</v>
      </c>
      <c r="D163" s="18" t="s">
        <v>134</v>
      </c>
      <c r="E163" s="18" t="s">
        <v>15</v>
      </c>
      <c r="F163" s="18" t="s">
        <v>15</v>
      </c>
      <c r="G163" s="24">
        <f>G164+G169</f>
        <v>0</v>
      </c>
      <c r="H163" s="24">
        <f t="shared" ref="H163:I163" si="48">H164+H169</f>
        <v>0</v>
      </c>
      <c r="I163" s="24">
        <f t="shared" si="48"/>
        <v>0</v>
      </c>
    </row>
    <row r="164" spans="1:9" ht="47.25" hidden="1" x14ac:dyDescent="0.2">
      <c r="A164" s="25" t="s">
        <v>39</v>
      </c>
      <c r="B164" s="18" t="s">
        <v>6</v>
      </c>
      <c r="C164" s="18" t="s">
        <v>29</v>
      </c>
      <c r="D164" s="18" t="s">
        <v>134</v>
      </c>
      <c r="E164" s="18" t="s">
        <v>135</v>
      </c>
      <c r="F164" s="26" t="s">
        <v>15</v>
      </c>
      <c r="G164" s="24">
        <f>G165+G167</f>
        <v>0</v>
      </c>
      <c r="H164" s="24">
        <f t="shared" ref="H164:I164" si="49">H165+H167</f>
        <v>0</v>
      </c>
      <c r="I164" s="24">
        <f t="shared" si="49"/>
        <v>0</v>
      </c>
    </row>
    <row r="165" spans="1:9" ht="94.5" hidden="1" x14ac:dyDescent="0.2">
      <c r="A165" s="25" t="s">
        <v>34</v>
      </c>
      <c r="B165" s="18" t="s">
        <v>6</v>
      </c>
      <c r="C165" s="18" t="s">
        <v>29</v>
      </c>
      <c r="D165" s="18" t="s">
        <v>134</v>
      </c>
      <c r="E165" s="18" t="s">
        <v>135</v>
      </c>
      <c r="F165" s="18" t="s">
        <v>8</v>
      </c>
      <c r="G165" s="24">
        <f>G166</f>
        <v>0</v>
      </c>
      <c r="H165" s="24">
        <f t="shared" ref="H165:I165" si="50">H166</f>
        <v>0</v>
      </c>
      <c r="I165" s="24">
        <f t="shared" si="50"/>
        <v>0</v>
      </c>
    </row>
    <row r="166" spans="1:9" ht="47.25" hidden="1" x14ac:dyDescent="0.2">
      <c r="A166" s="25" t="s">
        <v>35</v>
      </c>
      <c r="B166" s="18" t="s">
        <v>6</v>
      </c>
      <c r="C166" s="18" t="s">
        <v>29</v>
      </c>
      <c r="D166" s="18" t="s">
        <v>134</v>
      </c>
      <c r="E166" s="18" t="s">
        <v>135</v>
      </c>
      <c r="F166" s="18" t="s">
        <v>36</v>
      </c>
      <c r="G166" s="24"/>
      <c r="H166" s="24"/>
      <c r="I166" s="24"/>
    </row>
    <row r="167" spans="1:9" ht="47.25" hidden="1" x14ac:dyDescent="0.2">
      <c r="A167" s="25" t="s">
        <v>41</v>
      </c>
      <c r="B167" s="18" t="s">
        <v>6</v>
      </c>
      <c r="C167" s="18" t="s">
        <v>29</v>
      </c>
      <c r="D167" s="18" t="s">
        <v>134</v>
      </c>
      <c r="E167" s="18" t="s">
        <v>135</v>
      </c>
      <c r="F167" s="18" t="s">
        <v>42</v>
      </c>
      <c r="G167" s="24">
        <f>G168</f>
        <v>0</v>
      </c>
      <c r="H167" s="24">
        <f t="shared" ref="H167:I167" si="51">H168</f>
        <v>0</v>
      </c>
      <c r="I167" s="24">
        <f t="shared" si="51"/>
        <v>0</v>
      </c>
    </row>
    <row r="168" spans="1:9" ht="47.25" hidden="1" x14ac:dyDescent="0.2">
      <c r="A168" s="25" t="s">
        <v>43</v>
      </c>
      <c r="B168" s="18" t="s">
        <v>6</v>
      </c>
      <c r="C168" s="18" t="s">
        <v>29</v>
      </c>
      <c r="D168" s="18" t="s">
        <v>134</v>
      </c>
      <c r="E168" s="18" t="s">
        <v>135</v>
      </c>
      <c r="F168" s="18" t="s">
        <v>44</v>
      </c>
      <c r="G168" s="24"/>
      <c r="H168" s="24"/>
      <c r="I168" s="24"/>
    </row>
    <row r="169" spans="1:9" ht="31.5" hidden="1" x14ac:dyDescent="0.2">
      <c r="A169" s="25" t="s">
        <v>45</v>
      </c>
      <c r="B169" s="18" t="s">
        <v>6</v>
      </c>
      <c r="C169" s="18" t="s">
        <v>29</v>
      </c>
      <c r="D169" s="18" t="s">
        <v>134</v>
      </c>
      <c r="E169" s="18" t="s">
        <v>136</v>
      </c>
      <c r="F169" s="26" t="s">
        <v>15</v>
      </c>
      <c r="G169" s="24">
        <f>G170</f>
        <v>0</v>
      </c>
      <c r="H169" s="24">
        <f t="shared" ref="H169:I170" si="52">H170</f>
        <v>0</v>
      </c>
      <c r="I169" s="24">
        <f t="shared" si="52"/>
        <v>0</v>
      </c>
    </row>
    <row r="170" spans="1:9" ht="15.75" hidden="1" x14ac:dyDescent="0.2">
      <c r="A170" s="25" t="s">
        <v>47</v>
      </c>
      <c r="B170" s="18" t="s">
        <v>6</v>
      </c>
      <c r="C170" s="18" t="s">
        <v>29</v>
      </c>
      <c r="D170" s="18" t="s">
        <v>134</v>
      </c>
      <c r="E170" s="18" t="s">
        <v>136</v>
      </c>
      <c r="F170" s="18" t="s">
        <v>48</v>
      </c>
      <c r="G170" s="24">
        <f>G171</f>
        <v>0</v>
      </c>
      <c r="H170" s="24">
        <f t="shared" si="52"/>
        <v>0</v>
      </c>
      <c r="I170" s="24">
        <f t="shared" si="52"/>
        <v>0</v>
      </c>
    </row>
    <row r="171" spans="1:9" ht="15.75" hidden="1" x14ac:dyDescent="0.2">
      <c r="A171" s="25" t="s">
        <v>49</v>
      </c>
      <c r="B171" s="18" t="s">
        <v>6</v>
      </c>
      <c r="C171" s="18" t="s">
        <v>29</v>
      </c>
      <c r="D171" s="18" t="s">
        <v>134</v>
      </c>
      <c r="E171" s="18" t="s">
        <v>136</v>
      </c>
      <c r="F171" s="18" t="s">
        <v>50</v>
      </c>
      <c r="G171" s="24"/>
      <c r="H171" s="24"/>
      <c r="I171" s="24"/>
    </row>
    <row r="172" spans="1:9" ht="31.5" hidden="1" x14ac:dyDescent="0.2">
      <c r="A172" s="25" t="s">
        <v>400</v>
      </c>
      <c r="B172" s="18" t="s">
        <v>6</v>
      </c>
      <c r="C172" s="18" t="s">
        <v>29</v>
      </c>
      <c r="D172" s="18" t="s">
        <v>134</v>
      </c>
      <c r="E172" s="18" t="s">
        <v>401</v>
      </c>
      <c r="F172" s="18"/>
      <c r="G172" s="24">
        <f>G173</f>
        <v>0</v>
      </c>
      <c r="H172" s="24"/>
      <c r="I172" s="24"/>
    </row>
    <row r="173" spans="1:9" ht="94.5" hidden="1" x14ac:dyDescent="0.2">
      <c r="A173" s="25" t="s">
        <v>34</v>
      </c>
      <c r="B173" s="18" t="s">
        <v>6</v>
      </c>
      <c r="C173" s="18" t="s">
        <v>29</v>
      </c>
      <c r="D173" s="18" t="s">
        <v>134</v>
      </c>
      <c r="E173" s="18" t="s">
        <v>401</v>
      </c>
      <c r="F173" s="18">
        <v>100</v>
      </c>
      <c r="G173" s="24">
        <f>G174</f>
        <v>0</v>
      </c>
      <c r="H173" s="24"/>
      <c r="I173" s="24"/>
    </row>
    <row r="174" spans="1:9" ht="31.5" hidden="1" x14ac:dyDescent="0.2">
      <c r="A174" s="25" t="s">
        <v>95</v>
      </c>
      <c r="B174" s="18" t="s">
        <v>6</v>
      </c>
      <c r="C174" s="18" t="s">
        <v>29</v>
      </c>
      <c r="D174" s="18" t="s">
        <v>134</v>
      </c>
      <c r="E174" s="18" t="s">
        <v>401</v>
      </c>
      <c r="F174" s="18">
        <v>120</v>
      </c>
      <c r="G174" s="24"/>
      <c r="H174" s="24"/>
      <c r="I174" s="24"/>
    </row>
    <row r="175" spans="1:9" ht="26.25" hidden="1" customHeight="1" x14ac:dyDescent="0.2">
      <c r="A175" s="23" t="s">
        <v>137</v>
      </c>
      <c r="B175" s="18" t="s">
        <v>6</v>
      </c>
      <c r="C175" s="18" t="s">
        <v>29</v>
      </c>
      <c r="D175" s="18" t="s">
        <v>138</v>
      </c>
      <c r="E175" s="18" t="s">
        <v>15</v>
      </c>
      <c r="F175" s="18" t="s">
        <v>15</v>
      </c>
      <c r="G175" s="24">
        <f>G176</f>
        <v>0</v>
      </c>
      <c r="H175" s="24">
        <f t="shared" ref="H175:I177" si="53">H176</f>
        <v>0</v>
      </c>
      <c r="I175" s="24">
        <f t="shared" si="53"/>
        <v>0</v>
      </c>
    </row>
    <row r="176" spans="1:9" ht="26.25" hidden="1" customHeight="1" x14ac:dyDescent="0.2">
      <c r="A176" s="25" t="s">
        <v>139</v>
      </c>
      <c r="B176" s="18" t="s">
        <v>6</v>
      </c>
      <c r="C176" s="18" t="s">
        <v>29</v>
      </c>
      <c r="D176" s="18" t="s">
        <v>138</v>
      </c>
      <c r="E176" s="18" t="s">
        <v>140</v>
      </c>
      <c r="F176" s="26" t="s">
        <v>15</v>
      </c>
      <c r="G176" s="24">
        <f>G177</f>
        <v>0</v>
      </c>
      <c r="H176" s="24">
        <f t="shared" si="53"/>
        <v>0</v>
      </c>
      <c r="I176" s="24">
        <f t="shared" si="53"/>
        <v>0</v>
      </c>
    </row>
    <row r="177" spans="1:9" ht="15.75" hidden="1" customHeight="1" x14ac:dyDescent="0.2">
      <c r="A177" s="25" t="s">
        <v>47</v>
      </c>
      <c r="B177" s="18" t="s">
        <v>6</v>
      </c>
      <c r="C177" s="18" t="s">
        <v>29</v>
      </c>
      <c r="D177" s="18" t="s">
        <v>138</v>
      </c>
      <c r="E177" s="18" t="s">
        <v>140</v>
      </c>
      <c r="F177" s="18" t="s">
        <v>48</v>
      </c>
      <c r="G177" s="24">
        <f>G178</f>
        <v>0</v>
      </c>
      <c r="H177" s="24">
        <f t="shared" si="53"/>
        <v>0</v>
      </c>
      <c r="I177" s="24">
        <f t="shared" si="53"/>
        <v>0</v>
      </c>
    </row>
    <row r="178" spans="1:9" ht="25.5" hidden="1" customHeight="1" x14ac:dyDescent="0.2">
      <c r="A178" s="25" t="s">
        <v>141</v>
      </c>
      <c r="B178" s="18" t="s">
        <v>6</v>
      </c>
      <c r="C178" s="18" t="s">
        <v>29</v>
      </c>
      <c r="D178" s="18" t="s">
        <v>138</v>
      </c>
      <c r="E178" s="18" t="s">
        <v>140</v>
      </c>
      <c r="F178" s="18" t="s">
        <v>142</v>
      </c>
      <c r="G178" s="24"/>
      <c r="H178" s="24"/>
      <c r="I178" s="24"/>
    </row>
    <row r="179" spans="1:9" ht="23.25" hidden="1" customHeight="1" x14ac:dyDescent="0.2">
      <c r="A179" s="23" t="s">
        <v>119</v>
      </c>
      <c r="B179" s="18" t="s">
        <v>6</v>
      </c>
      <c r="C179" s="18" t="s">
        <v>29</v>
      </c>
      <c r="D179" s="18" t="s">
        <v>120</v>
      </c>
      <c r="E179" s="18" t="s">
        <v>15</v>
      </c>
      <c r="F179" s="18" t="s">
        <v>15</v>
      </c>
      <c r="G179" s="24">
        <f>G180</f>
        <v>0</v>
      </c>
      <c r="H179" s="24">
        <f t="shared" ref="H179:I181" si="54">H180</f>
        <v>0</v>
      </c>
      <c r="I179" s="24">
        <f t="shared" si="54"/>
        <v>0</v>
      </c>
    </row>
    <row r="180" spans="1:9" ht="23.25" hidden="1" customHeight="1" x14ac:dyDescent="0.2">
      <c r="A180" s="25" t="s">
        <v>143</v>
      </c>
      <c r="B180" s="18" t="s">
        <v>6</v>
      </c>
      <c r="C180" s="18" t="s">
        <v>29</v>
      </c>
      <c r="D180" s="18" t="s">
        <v>120</v>
      </c>
      <c r="E180" s="18" t="s">
        <v>144</v>
      </c>
      <c r="F180" s="26" t="s">
        <v>15</v>
      </c>
      <c r="G180" s="24">
        <f>G181</f>
        <v>0</v>
      </c>
      <c r="H180" s="24">
        <f t="shared" si="54"/>
        <v>0</v>
      </c>
      <c r="I180" s="24">
        <f t="shared" si="54"/>
        <v>0</v>
      </c>
    </row>
    <row r="181" spans="1:9" ht="23.25" hidden="1" customHeight="1" x14ac:dyDescent="0.2">
      <c r="A181" s="25" t="s">
        <v>47</v>
      </c>
      <c r="B181" s="18" t="s">
        <v>6</v>
      </c>
      <c r="C181" s="18" t="s">
        <v>29</v>
      </c>
      <c r="D181" s="18" t="s">
        <v>120</v>
      </c>
      <c r="E181" s="18" t="s">
        <v>144</v>
      </c>
      <c r="F181" s="18" t="s">
        <v>48</v>
      </c>
      <c r="G181" s="24">
        <f>G182</f>
        <v>0</v>
      </c>
      <c r="H181" s="24">
        <f t="shared" si="54"/>
        <v>0</v>
      </c>
      <c r="I181" s="24">
        <f t="shared" si="54"/>
        <v>0</v>
      </c>
    </row>
    <row r="182" spans="1:9" ht="23.25" hidden="1" customHeight="1" x14ac:dyDescent="0.2">
      <c r="A182" s="25" t="s">
        <v>141</v>
      </c>
      <c r="B182" s="18" t="s">
        <v>6</v>
      </c>
      <c r="C182" s="18" t="s">
        <v>29</v>
      </c>
      <c r="D182" s="18" t="s">
        <v>120</v>
      </c>
      <c r="E182" s="18" t="s">
        <v>144</v>
      </c>
      <c r="F182" s="18" t="s">
        <v>142</v>
      </c>
      <c r="G182" s="24"/>
      <c r="H182" s="24"/>
      <c r="I182" s="24"/>
    </row>
    <row r="183" spans="1:9" ht="33" hidden="1" customHeight="1" x14ac:dyDescent="0.2">
      <c r="A183" s="25" t="s">
        <v>177</v>
      </c>
      <c r="B183" s="27" t="s">
        <v>6</v>
      </c>
      <c r="C183" s="27" t="s">
        <v>38</v>
      </c>
      <c r="D183" s="27"/>
      <c r="E183" s="27"/>
      <c r="F183" s="18"/>
      <c r="G183" s="24">
        <f>G184</f>
        <v>0</v>
      </c>
      <c r="H183" s="24"/>
      <c r="I183" s="24"/>
    </row>
    <row r="184" spans="1:9" ht="29.25" hidden="1" customHeight="1" x14ac:dyDescent="0.2">
      <c r="A184" s="25" t="s">
        <v>402</v>
      </c>
      <c r="B184" s="27" t="s">
        <v>6</v>
      </c>
      <c r="C184" s="27" t="s">
        <v>38</v>
      </c>
      <c r="D184" s="27">
        <v>10</v>
      </c>
      <c r="E184" s="27"/>
      <c r="F184" s="18"/>
      <c r="G184" s="24">
        <f>G185</f>
        <v>0</v>
      </c>
      <c r="H184" s="24"/>
      <c r="I184" s="24"/>
    </row>
    <row r="185" spans="1:9" ht="32.25" hidden="1" customHeight="1" x14ac:dyDescent="0.2">
      <c r="A185" s="25" t="s">
        <v>139</v>
      </c>
      <c r="B185" s="27" t="s">
        <v>6</v>
      </c>
      <c r="C185" s="27" t="s">
        <v>38</v>
      </c>
      <c r="D185" s="27" t="s">
        <v>109</v>
      </c>
      <c r="E185" s="27" t="s">
        <v>140</v>
      </c>
      <c r="F185" s="18"/>
      <c r="G185" s="24">
        <f>G186</f>
        <v>0</v>
      </c>
      <c r="H185" s="24"/>
      <c r="I185" s="24"/>
    </row>
    <row r="186" spans="1:9" ht="23.25" hidden="1" customHeight="1" x14ac:dyDescent="0.2">
      <c r="A186" s="25" t="s">
        <v>150</v>
      </c>
      <c r="B186" s="27" t="s">
        <v>6</v>
      </c>
      <c r="C186" s="27" t="s">
        <v>38</v>
      </c>
      <c r="D186" s="27" t="s">
        <v>109</v>
      </c>
      <c r="E186" s="27" t="s">
        <v>140</v>
      </c>
      <c r="F186" s="18">
        <v>500</v>
      </c>
      <c r="G186" s="24">
        <f>G187</f>
        <v>0</v>
      </c>
      <c r="H186" s="24"/>
      <c r="I186" s="24"/>
    </row>
    <row r="187" spans="1:9" ht="20.25" hidden="1" customHeight="1" x14ac:dyDescent="0.2">
      <c r="A187" s="25" t="s">
        <v>12</v>
      </c>
      <c r="B187" s="27" t="s">
        <v>6</v>
      </c>
      <c r="C187" s="27" t="s">
        <v>38</v>
      </c>
      <c r="D187" s="27" t="s">
        <v>109</v>
      </c>
      <c r="E187" s="27" t="s">
        <v>140</v>
      </c>
      <c r="F187" s="18">
        <v>540</v>
      </c>
      <c r="G187" s="24"/>
      <c r="H187" s="24"/>
      <c r="I187" s="24"/>
    </row>
    <row r="188" spans="1:9" ht="47.25" hidden="1" x14ac:dyDescent="0.2">
      <c r="A188" s="23" t="s">
        <v>145</v>
      </c>
      <c r="B188" s="18" t="s">
        <v>6</v>
      </c>
      <c r="C188" s="18" t="s">
        <v>146</v>
      </c>
      <c r="D188" s="18" t="s">
        <v>15</v>
      </c>
      <c r="E188" s="18" t="s">
        <v>15</v>
      </c>
      <c r="F188" s="18" t="s">
        <v>15</v>
      </c>
      <c r="G188" s="24">
        <f>G189+G193+G197</f>
        <v>0</v>
      </c>
      <c r="H188" s="24">
        <f t="shared" ref="H188:I188" si="55">H189+H193</f>
        <v>0</v>
      </c>
      <c r="I188" s="24">
        <f t="shared" si="55"/>
        <v>0</v>
      </c>
    </row>
    <row r="189" spans="1:9" ht="63" hidden="1" x14ac:dyDescent="0.2">
      <c r="A189" s="23" t="s">
        <v>147</v>
      </c>
      <c r="B189" s="18" t="s">
        <v>6</v>
      </c>
      <c r="C189" s="18" t="s">
        <v>146</v>
      </c>
      <c r="D189" s="18" t="s">
        <v>29</v>
      </c>
      <c r="E189" s="18" t="s">
        <v>15</v>
      </c>
      <c r="F189" s="18" t="s">
        <v>15</v>
      </c>
      <c r="G189" s="24">
        <f>G190</f>
        <v>0</v>
      </c>
      <c r="H189" s="24">
        <f t="shared" ref="H189:I191" si="56">H190</f>
        <v>0</v>
      </c>
      <c r="I189" s="24">
        <f t="shared" si="56"/>
        <v>0</v>
      </c>
    </row>
    <row r="190" spans="1:9" ht="94.5" hidden="1" x14ac:dyDescent="0.2">
      <c r="A190" s="25" t="s">
        <v>148</v>
      </c>
      <c r="B190" s="18" t="s">
        <v>6</v>
      </c>
      <c r="C190" s="18" t="s">
        <v>146</v>
      </c>
      <c r="D190" s="18" t="s">
        <v>29</v>
      </c>
      <c r="E190" s="18" t="s">
        <v>149</v>
      </c>
      <c r="F190" s="26" t="s">
        <v>15</v>
      </c>
      <c r="G190" s="24">
        <f>G191</f>
        <v>0</v>
      </c>
      <c r="H190" s="24">
        <f t="shared" si="56"/>
        <v>0</v>
      </c>
      <c r="I190" s="24">
        <f t="shared" si="56"/>
        <v>0</v>
      </c>
    </row>
    <row r="191" spans="1:9" ht="15.75" hidden="1" x14ac:dyDescent="0.2">
      <c r="A191" s="25" t="s">
        <v>150</v>
      </c>
      <c r="B191" s="18" t="s">
        <v>6</v>
      </c>
      <c r="C191" s="18" t="s">
        <v>146</v>
      </c>
      <c r="D191" s="18" t="s">
        <v>29</v>
      </c>
      <c r="E191" s="18" t="s">
        <v>149</v>
      </c>
      <c r="F191" s="18" t="s">
        <v>151</v>
      </c>
      <c r="G191" s="24">
        <f>G192</f>
        <v>0</v>
      </c>
      <c r="H191" s="24">
        <f t="shared" si="56"/>
        <v>0</v>
      </c>
      <c r="I191" s="24">
        <f t="shared" si="56"/>
        <v>0</v>
      </c>
    </row>
    <row r="192" spans="1:9" ht="15.75" hidden="1" x14ac:dyDescent="0.2">
      <c r="A192" s="25" t="s">
        <v>152</v>
      </c>
      <c r="B192" s="18" t="s">
        <v>6</v>
      </c>
      <c r="C192" s="18" t="s">
        <v>146</v>
      </c>
      <c r="D192" s="18" t="s">
        <v>29</v>
      </c>
      <c r="E192" s="18" t="s">
        <v>149</v>
      </c>
      <c r="F192" s="18" t="s">
        <v>153</v>
      </c>
      <c r="G192" s="24"/>
      <c r="H192" s="24"/>
      <c r="I192" s="24"/>
    </row>
    <row r="193" spans="1:9" ht="15.75" hidden="1" x14ac:dyDescent="0.2">
      <c r="A193" s="23" t="s">
        <v>154</v>
      </c>
      <c r="B193" s="18" t="s">
        <v>6</v>
      </c>
      <c r="C193" s="18" t="s">
        <v>146</v>
      </c>
      <c r="D193" s="18" t="s">
        <v>31</v>
      </c>
      <c r="E193" s="18" t="s">
        <v>15</v>
      </c>
      <c r="F193" s="18" t="s">
        <v>15</v>
      </c>
      <c r="G193" s="24">
        <f>G194</f>
        <v>0</v>
      </c>
      <c r="H193" s="24">
        <v>0</v>
      </c>
      <c r="I193" s="24">
        <v>0</v>
      </c>
    </row>
    <row r="194" spans="1:9" ht="31.5" hidden="1" x14ac:dyDescent="0.2">
      <c r="A194" s="25" t="s">
        <v>155</v>
      </c>
      <c r="B194" s="18" t="s">
        <v>6</v>
      </c>
      <c r="C194" s="18" t="s">
        <v>146</v>
      </c>
      <c r="D194" s="18" t="s">
        <v>31</v>
      </c>
      <c r="E194" s="18" t="s">
        <v>156</v>
      </c>
      <c r="F194" s="26" t="s">
        <v>15</v>
      </c>
      <c r="G194" s="24">
        <f>G195</f>
        <v>0</v>
      </c>
      <c r="H194" s="24">
        <v>0</v>
      </c>
      <c r="I194" s="24">
        <v>0</v>
      </c>
    </row>
    <row r="195" spans="1:9" ht="15.75" hidden="1" x14ac:dyDescent="0.2">
      <c r="A195" s="25" t="s">
        <v>150</v>
      </c>
      <c r="B195" s="18" t="s">
        <v>6</v>
      </c>
      <c r="C195" s="18" t="s">
        <v>146</v>
      </c>
      <c r="D195" s="18" t="s">
        <v>31</v>
      </c>
      <c r="E195" s="18" t="s">
        <v>156</v>
      </c>
      <c r="F195" s="18" t="s">
        <v>151</v>
      </c>
      <c r="G195" s="24">
        <f>G196</f>
        <v>0</v>
      </c>
      <c r="H195" s="24">
        <v>0</v>
      </c>
      <c r="I195" s="24">
        <v>0</v>
      </c>
    </row>
    <row r="196" spans="1:9" ht="15.75" hidden="1" x14ac:dyDescent="0.2">
      <c r="A196" s="25" t="s">
        <v>152</v>
      </c>
      <c r="B196" s="18" t="s">
        <v>6</v>
      </c>
      <c r="C196" s="18" t="s">
        <v>146</v>
      </c>
      <c r="D196" s="18" t="s">
        <v>31</v>
      </c>
      <c r="E196" s="18" t="s">
        <v>156</v>
      </c>
      <c r="F196" s="18" t="s">
        <v>153</v>
      </c>
      <c r="G196" s="24"/>
      <c r="H196" s="24">
        <v>0</v>
      </c>
      <c r="I196" s="24">
        <v>0</v>
      </c>
    </row>
    <row r="197" spans="1:9" ht="31.5" hidden="1" x14ac:dyDescent="0.2">
      <c r="A197" s="25" t="s">
        <v>403</v>
      </c>
      <c r="B197" s="18" t="s">
        <v>6</v>
      </c>
      <c r="C197" s="18" t="s">
        <v>146</v>
      </c>
      <c r="D197" s="18" t="s">
        <v>38</v>
      </c>
      <c r="E197" s="18"/>
      <c r="F197" s="18"/>
      <c r="G197" s="24">
        <f>G198</f>
        <v>0</v>
      </c>
      <c r="H197" s="24"/>
      <c r="I197" s="24"/>
    </row>
    <row r="198" spans="1:9" ht="86.25" hidden="1" customHeight="1" x14ac:dyDescent="0.2">
      <c r="A198" s="25" t="s">
        <v>404</v>
      </c>
      <c r="B198" s="18" t="s">
        <v>6</v>
      </c>
      <c r="C198" s="18" t="s">
        <v>146</v>
      </c>
      <c r="D198" s="18" t="s">
        <v>38</v>
      </c>
      <c r="E198" s="18" t="s">
        <v>405</v>
      </c>
      <c r="F198" s="18"/>
      <c r="G198" s="24">
        <f>G199</f>
        <v>0</v>
      </c>
      <c r="H198" s="24"/>
      <c r="I198" s="24"/>
    </row>
    <row r="199" spans="1:9" ht="18.75" hidden="1" customHeight="1" x14ac:dyDescent="0.2">
      <c r="A199" s="25" t="s">
        <v>150</v>
      </c>
      <c r="B199" s="18" t="s">
        <v>6</v>
      </c>
      <c r="C199" s="18">
        <v>14</v>
      </c>
      <c r="D199" s="18" t="s">
        <v>38</v>
      </c>
      <c r="E199" s="18" t="s">
        <v>405</v>
      </c>
      <c r="F199" s="18">
        <v>500</v>
      </c>
      <c r="G199" s="24">
        <f>G200</f>
        <v>0</v>
      </c>
      <c r="H199" s="24"/>
      <c r="I199" s="24"/>
    </row>
    <row r="200" spans="1:9" ht="21.75" hidden="1" customHeight="1" x14ac:dyDescent="0.2">
      <c r="A200" s="25" t="s">
        <v>12</v>
      </c>
      <c r="B200" s="18" t="s">
        <v>6</v>
      </c>
      <c r="C200" s="18">
        <v>14</v>
      </c>
      <c r="D200" s="18" t="s">
        <v>38</v>
      </c>
      <c r="E200" s="18" t="s">
        <v>405</v>
      </c>
      <c r="F200" s="18">
        <v>540</v>
      </c>
      <c r="G200" s="24"/>
      <c r="H200" s="24"/>
      <c r="I200" s="24"/>
    </row>
    <row r="201" spans="1:9" ht="31.5" x14ac:dyDescent="0.2">
      <c r="A201" s="19" t="s">
        <v>157</v>
      </c>
      <c r="B201" s="20" t="s">
        <v>7</v>
      </c>
      <c r="C201" s="20" t="s">
        <v>15</v>
      </c>
      <c r="D201" s="20" t="s">
        <v>15</v>
      </c>
      <c r="E201" s="21" t="s">
        <v>15</v>
      </c>
      <c r="F201" s="21" t="s">
        <v>15</v>
      </c>
      <c r="G201" s="22">
        <f>G202+G253+G258+G279+G313+G343+G353+G401+G452+G215</f>
        <v>362854.04</v>
      </c>
      <c r="H201" s="22">
        <f>H202+H253+H258+H279+H313+H343+H353+H401+H452+H215</f>
        <v>0</v>
      </c>
      <c r="I201" s="22">
        <f>I202+I253+I258+I279+I313+I343+I353+I401+I452+I215</f>
        <v>0</v>
      </c>
    </row>
    <row r="202" spans="1:9" ht="15.75" hidden="1" x14ac:dyDescent="0.2">
      <c r="A202" s="23" t="s">
        <v>28</v>
      </c>
      <c r="B202" s="18" t="s">
        <v>7</v>
      </c>
      <c r="C202" s="18" t="s">
        <v>29</v>
      </c>
      <c r="D202" s="18" t="s">
        <v>15</v>
      </c>
      <c r="E202" s="18" t="s">
        <v>15</v>
      </c>
      <c r="F202" s="18" t="s">
        <v>15</v>
      </c>
      <c r="G202" s="24">
        <f>G203+G219+G227+G223</f>
        <v>0</v>
      </c>
      <c r="H202" s="24">
        <f t="shared" ref="H202:I202" si="57">H203+H219+H227</f>
        <v>0</v>
      </c>
      <c r="I202" s="24">
        <f t="shared" si="57"/>
        <v>0</v>
      </c>
    </row>
    <row r="203" spans="1:9" ht="78.75" hidden="1" x14ac:dyDescent="0.2">
      <c r="A203" s="23" t="s">
        <v>158</v>
      </c>
      <c r="B203" s="18" t="s">
        <v>7</v>
      </c>
      <c r="C203" s="18" t="s">
        <v>29</v>
      </c>
      <c r="D203" s="18" t="s">
        <v>111</v>
      </c>
      <c r="E203" s="18" t="s">
        <v>15</v>
      </c>
      <c r="F203" s="18" t="s">
        <v>15</v>
      </c>
      <c r="G203" s="24">
        <f>G204+G207+G212</f>
        <v>0</v>
      </c>
      <c r="H203" s="24">
        <f t="shared" ref="H203:I203" si="58">H204+H207+H212</f>
        <v>0</v>
      </c>
      <c r="I203" s="24">
        <f t="shared" si="58"/>
        <v>0</v>
      </c>
    </row>
    <row r="204" spans="1:9" ht="63" hidden="1" x14ac:dyDescent="0.2">
      <c r="A204" s="25" t="s">
        <v>159</v>
      </c>
      <c r="B204" s="18" t="s">
        <v>7</v>
      </c>
      <c r="C204" s="18" t="s">
        <v>29</v>
      </c>
      <c r="D204" s="18" t="s">
        <v>111</v>
      </c>
      <c r="E204" s="18" t="s">
        <v>160</v>
      </c>
      <c r="F204" s="26" t="s">
        <v>15</v>
      </c>
      <c r="G204" s="24">
        <f>G205</f>
        <v>0</v>
      </c>
      <c r="H204" s="24">
        <f t="shared" ref="H204:I205" si="59">H205</f>
        <v>0</v>
      </c>
      <c r="I204" s="24">
        <f t="shared" si="59"/>
        <v>0</v>
      </c>
    </row>
    <row r="205" spans="1:9" ht="94.5" hidden="1" x14ac:dyDescent="0.2">
      <c r="A205" s="25" t="s">
        <v>34</v>
      </c>
      <c r="B205" s="18" t="s">
        <v>7</v>
      </c>
      <c r="C205" s="18" t="s">
        <v>29</v>
      </c>
      <c r="D205" s="18" t="s">
        <v>111</v>
      </c>
      <c r="E205" s="18" t="s">
        <v>160</v>
      </c>
      <c r="F205" s="18" t="s">
        <v>8</v>
      </c>
      <c r="G205" s="24">
        <f>G206</f>
        <v>0</v>
      </c>
      <c r="H205" s="24">
        <f t="shared" si="59"/>
        <v>0</v>
      </c>
      <c r="I205" s="24">
        <f t="shared" si="59"/>
        <v>0</v>
      </c>
    </row>
    <row r="206" spans="1:9" ht="47.25" hidden="1" x14ac:dyDescent="0.2">
      <c r="A206" s="25" t="s">
        <v>35</v>
      </c>
      <c r="B206" s="18" t="s">
        <v>7</v>
      </c>
      <c r="C206" s="18" t="s">
        <v>29</v>
      </c>
      <c r="D206" s="18" t="s">
        <v>111</v>
      </c>
      <c r="E206" s="18" t="s">
        <v>160</v>
      </c>
      <c r="F206" s="18" t="s">
        <v>36</v>
      </c>
      <c r="G206" s="24"/>
      <c r="H206" s="24"/>
      <c r="I206" s="24"/>
    </row>
    <row r="207" spans="1:9" ht="47.25" hidden="1" x14ac:dyDescent="0.2">
      <c r="A207" s="25" t="s">
        <v>39</v>
      </c>
      <c r="B207" s="18" t="s">
        <v>7</v>
      </c>
      <c r="C207" s="18" t="s">
        <v>29</v>
      </c>
      <c r="D207" s="18" t="s">
        <v>111</v>
      </c>
      <c r="E207" s="18" t="s">
        <v>161</v>
      </c>
      <c r="F207" s="26" t="s">
        <v>15</v>
      </c>
      <c r="G207" s="24">
        <f>G208+G210</f>
        <v>0</v>
      </c>
      <c r="H207" s="24">
        <f t="shared" ref="H207:I207" si="60">H208+H210</f>
        <v>0</v>
      </c>
      <c r="I207" s="24">
        <f t="shared" si="60"/>
        <v>0</v>
      </c>
    </row>
    <row r="208" spans="1:9" ht="94.5" hidden="1" x14ac:dyDescent="0.2">
      <c r="A208" s="25" t="s">
        <v>34</v>
      </c>
      <c r="B208" s="18" t="s">
        <v>7</v>
      </c>
      <c r="C208" s="18" t="s">
        <v>29</v>
      </c>
      <c r="D208" s="18" t="s">
        <v>111</v>
      </c>
      <c r="E208" s="18" t="s">
        <v>161</v>
      </c>
      <c r="F208" s="18" t="s">
        <v>8</v>
      </c>
      <c r="G208" s="24">
        <f>G209</f>
        <v>0</v>
      </c>
      <c r="H208" s="24">
        <f t="shared" ref="H208:I208" si="61">H209</f>
        <v>0</v>
      </c>
      <c r="I208" s="24">
        <f t="shared" si="61"/>
        <v>0</v>
      </c>
    </row>
    <row r="209" spans="1:9" ht="47.25" hidden="1" x14ac:dyDescent="0.2">
      <c r="A209" s="25" t="s">
        <v>35</v>
      </c>
      <c r="B209" s="18" t="s">
        <v>7</v>
      </c>
      <c r="C209" s="18" t="s">
        <v>29</v>
      </c>
      <c r="D209" s="18" t="s">
        <v>111</v>
      </c>
      <c r="E209" s="18" t="s">
        <v>161</v>
      </c>
      <c r="F209" s="18" t="s">
        <v>36</v>
      </c>
      <c r="G209" s="24"/>
      <c r="H209" s="24"/>
      <c r="I209" s="24"/>
    </row>
    <row r="210" spans="1:9" ht="47.25" hidden="1" x14ac:dyDescent="0.2">
      <c r="A210" s="25" t="s">
        <v>41</v>
      </c>
      <c r="B210" s="18" t="s">
        <v>7</v>
      </c>
      <c r="C210" s="18" t="s">
        <v>29</v>
      </c>
      <c r="D210" s="18" t="s">
        <v>111</v>
      </c>
      <c r="E210" s="18" t="s">
        <v>161</v>
      </c>
      <c r="F210" s="18" t="s">
        <v>42</v>
      </c>
      <c r="G210" s="24">
        <f>G211</f>
        <v>0</v>
      </c>
      <c r="H210" s="24">
        <f t="shared" ref="H210:I210" si="62">H211</f>
        <v>0</v>
      </c>
      <c r="I210" s="24">
        <f t="shared" si="62"/>
        <v>0</v>
      </c>
    </row>
    <row r="211" spans="1:9" ht="47.25" hidden="1" x14ac:dyDescent="0.2">
      <c r="A211" s="25" t="s">
        <v>43</v>
      </c>
      <c r="B211" s="18" t="s">
        <v>7</v>
      </c>
      <c r="C211" s="18" t="s">
        <v>29</v>
      </c>
      <c r="D211" s="18" t="s">
        <v>111</v>
      </c>
      <c r="E211" s="18" t="s">
        <v>161</v>
      </c>
      <c r="F211" s="18" t="s">
        <v>44</v>
      </c>
      <c r="G211" s="24"/>
      <c r="H211" s="24"/>
      <c r="I211" s="24"/>
    </row>
    <row r="212" spans="1:9" ht="31.5" hidden="1" x14ac:dyDescent="0.2">
      <c r="A212" s="25" t="s">
        <v>45</v>
      </c>
      <c r="B212" s="18" t="s">
        <v>7</v>
      </c>
      <c r="C212" s="18" t="s">
        <v>29</v>
      </c>
      <c r="D212" s="18" t="s">
        <v>111</v>
      </c>
      <c r="E212" s="18" t="s">
        <v>162</v>
      </c>
      <c r="F212" s="26" t="s">
        <v>15</v>
      </c>
      <c r="G212" s="24">
        <f>G213</f>
        <v>0</v>
      </c>
      <c r="H212" s="24">
        <f t="shared" ref="H212:I213" si="63">H213</f>
        <v>0</v>
      </c>
      <c r="I212" s="24">
        <f t="shared" si="63"/>
        <v>0</v>
      </c>
    </row>
    <row r="213" spans="1:9" ht="15.75" hidden="1" x14ac:dyDescent="0.2">
      <c r="A213" s="25" t="s">
        <v>47</v>
      </c>
      <c r="B213" s="18" t="s">
        <v>7</v>
      </c>
      <c r="C213" s="18" t="s">
        <v>29</v>
      </c>
      <c r="D213" s="18" t="s">
        <v>111</v>
      </c>
      <c r="E213" s="18" t="s">
        <v>162</v>
      </c>
      <c r="F213" s="18" t="s">
        <v>48</v>
      </c>
      <c r="G213" s="24">
        <f>G214</f>
        <v>0</v>
      </c>
      <c r="H213" s="24">
        <f t="shared" si="63"/>
        <v>0</v>
      </c>
      <c r="I213" s="24">
        <f t="shared" si="63"/>
        <v>0</v>
      </c>
    </row>
    <row r="214" spans="1:9" ht="15.75" hidden="1" x14ac:dyDescent="0.2">
      <c r="A214" s="25" t="s">
        <v>49</v>
      </c>
      <c r="B214" s="18" t="s">
        <v>7</v>
      </c>
      <c r="C214" s="18" t="s">
        <v>29</v>
      </c>
      <c r="D214" s="18" t="s">
        <v>111</v>
      </c>
      <c r="E214" s="18" t="s">
        <v>162</v>
      </c>
      <c r="F214" s="18" t="s">
        <v>50</v>
      </c>
      <c r="G214" s="24"/>
      <c r="H214" s="24"/>
      <c r="I214" s="24"/>
    </row>
    <row r="215" spans="1:9" ht="31.5" hidden="1" x14ac:dyDescent="0.2">
      <c r="A215" s="25" t="s">
        <v>400</v>
      </c>
      <c r="B215" s="18" t="s">
        <v>7</v>
      </c>
      <c r="C215" s="18" t="s">
        <v>29</v>
      </c>
      <c r="D215" s="18" t="s">
        <v>111</v>
      </c>
      <c r="E215" s="18" t="s">
        <v>401</v>
      </c>
      <c r="F215" s="18"/>
      <c r="G215" s="24">
        <f>G216</f>
        <v>0</v>
      </c>
      <c r="H215" s="24"/>
      <c r="I215" s="24"/>
    </row>
    <row r="216" spans="1:9" ht="94.5" hidden="1" x14ac:dyDescent="0.2">
      <c r="A216" s="25" t="s">
        <v>34</v>
      </c>
      <c r="B216" s="18" t="s">
        <v>7</v>
      </c>
      <c r="C216" s="18" t="s">
        <v>29</v>
      </c>
      <c r="D216" s="18" t="s">
        <v>111</v>
      </c>
      <c r="E216" s="18" t="s">
        <v>401</v>
      </c>
      <c r="F216" s="18">
        <v>100</v>
      </c>
      <c r="G216" s="24">
        <f>G217</f>
        <v>0</v>
      </c>
      <c r="H216" s="24"/>
      <c r="I216" s="24"/>
    </row>
    <row r="217" spans="1:9" ht="31.5" hidden="1" x14ac:dyDescent="0.2">
      <c r="A217" s="25" t="s">
        <v>95</v>
      </c>
      <c r="B217" s="18" t="s">
        <v>7</v>
      </c>
      <c r="C217" s="18" t="s">
        <v>29</v>
      </c>
      <c r="D217" s="18" t="s">
        <v>111</v>
      </c>
      <c r="E217" s="18" t="s">
        <v>401</v>
      </c>
      <c r="F217" s="18">
        <v>120</v>
      </c>
      <c r="G217" s="24"/>
      <c r="H217" s="24"/>
      <c r="I217" s="24"/>
    </row>
    <row r="218" spans="1:9" ht="15.75" hidden="1" x14ac:dyDescent="0.2">
      <c r="A218" s="25"/>
      <c r="B218" s="18"/>
      <c r="C218" s="18"/>
      <c r="D218" s="18"/>
      <c r="E218" s="18"/>
      <c r="F218" s="18"/>
      <c r="G218" s="24"/>
      <c r="H218" s="24"/>
      <c r="I218" s="24"/>
    </row>
    <row r="219" spans="1:9" ht="15.75" hidden="1" x14ac:dyDescent="0.2">
      <c r="A219" s="23" t="s">
        <v>163</v>
      </c>
      <c r="B219" s="18" t="s">
        <v>7</v>
      </c>
      <c r="C219" s="18" t="s">
        <v>29</v>
      </c>
      <c r="D219" s="18" t="s">
        <v>164</v>
      </c>
      <c r="E219" s="18" t="s">
        <v>15</v>
      </c>
      <c r="F219" s="18" t="s">
        <v>15</v>
      </c>
      <c r="G219" s="24">
        <f>G220</f>
        <v>0</v>
      </c>
      <c r="H219" s="24">
        <f t="shared" ref="H219:I221" si="64">H220</f>
        <v>0</v>
      </c>
      <c r="I219" s="24">
        <f t="shared" si="64"/>
        <v>0</v>
      </c>
    </row>
    <row r="220" spans="1:9" ht="78.75" hidden="1" x14ac:dyDescent="0.2">
      <c r="A220" s="25" t="s">
        <v>165</v>
      </c>
      <c r="B220" s="18" t="s">
        <v>7</v>
      </c>
      <c r="C220" s="18" t="s">
        <v>29</v>
      </c>
      <c r="D220" s="18" t="s">
        <v>164</v>
      </c>
      <c r="E220" s="18" t="s">
        <v>166</v>
      </c>
      <c r="F220" s="26" t="s">
        <v>15</v>
      </c>
      <c r="G220" s="24">
        <f>G221</f>
        <v>0</v>
      </c>
      <c r="H220" s="24">
        <f t="shared" si="64"/>
        <v>0</v>
      </c>
      <c r="I220" s="24">
        <f t="shared" si="64"/>
        <v>0</v>
      </c>
    </row>
    <row r="221" spans="1:9" ht="47.25" hidden="1" x14ac:dyDescent="0.2">
      <c r="A221" s="25" t="s">
        <v>41</v>
      </c>
      <c r="B221" s="18" t="s">
        <v>7</v>
      </c>
      <c r="C221" s="18" t="s">
        <v>29</v>
      </c>
      <c r="D221" s="18" t="s">
        <v>164</v>
      </c>
      <c r="E221" s="18" t="s">
        <v>166</v>
      </c>
      <c r="F221" s="18" t="s">
        <v>42</v>
      </c>
      <c r="G221" s="24">
        <f>G222</f>
        <v>0</v>
      </c>
      <c r="H221" s="24">
        <f t="shared" si="64"/>
        <v>0</v>
      </c>
      <c r="I221" s="24">
        <f t="shared" si="64"/>
        <v>0</v>
      </c>
    </row>
    <row r="222" spans="1:9" ht="47.25" hidden="1" x14ac:dyDescent="0.2">
      <c r="A222" s="25" t="s">
        <v>43</v>
      </c>
      <c r="B222" s="18" t="s">
        <v>7</v>
      </c>
      <c r="C222" s="18" t="s">
        <v>29</v>
      </c>
      <c r="D222" s="18" t="s">
        <v>164</v>
      </c>
      <c r="E222" s="18" t="s">
        <v>166</v>
      </c>
      <c r="F222" s="18" t="s">
        <v>44</v>
      </c>
      <c r="G222" s="24"/>
      <c r="H222" s="24"/>
      <c r="I222" s="24"/>
    </row>
    <row r="223" spans="1:9" ht="31.5" hidden="1" x14ac:dyDescent="0.2">
      <c r="A223" s="25" t="s">
        <v>406</v>
      </c>
      <c r="B223" s="27">
        <v>916</v>
      </c>
      <c r="C223" s="27" t="s">
        <v>29</v>
      </c>
      <c r="D223" s="27" t="s">
        <v>52</v>
      </c>
      <c r="E223" s="27"/>
      <c r="F223" s="27"/>
      <c r="G223" s="24">
        <f>G224</f>
        <v>0</v>
      </c>
      <c r="H223" s="24"/>
      <c r="I223" s="24"/>
    </row>
    <row r="224" spans="1:9" ht="31.5" hidden="1" x14ac:dyDescent="0.2">
      <c r="A224" s="25" t="s">
        <v>407</v>
      </c>
      <c r="B224" s="27">
        <v>916</v>
      </c>
      <c r="C224" s="27" t="s">
        <v>29</v>
      </c>
      <c r="D224" s="27" t="s">
        <v>52</v>
      </c>
      <c r="E224" s="27" t="s">
        <v>408</v>
      </c>
      <c r="F224" s="27"/>
      <c r="G224" s="24">
        <f>G225</f>
        <v>0</v>
      </c>
      <c r="H224" s="24"/>
      <c r="I224" s="24"/>
    </row>
    <row r="225" spans="1:9" ht="15.75" hidden="1" x14ac:dyDescent="0.2">
      <c r="A225" s="25" t="s">
        <v>47</v>
      </c>
      <c r="B225" s="27">
        <v>916</v>
      </c>
      <c r="C225" s="27" t="s">
        <v>29</v>
      </c>
      <c r="D225" s="27" t="s">
        <v>52</v>
      </c>
      <c r="E225" s="27" t="s">
        <v>408</v>
      </c>
      <c r="F225" s="27" t="s">
        <v>48</v>
      </c>
      <c r="G225" s="24">
        <f>G226</f>
        <v>0</v>
      </c>
      <c r="H225" s="24"/>
      <c r="I225" s="24"/>
    </row>
    <row r="226" spans="1:9" ht="15.75" hidden="1" x14ac:dyDescent="0.2">
      <c r="A226" s="25" t="s">
        <v>409</v>
      </c>
      <c r="B226" s="27">
        <v>916</v>
      </c>
      <c r="C226" s="27" t="s">
        <v>29</v>
      </c>
      <c r="D226" s="27" t="s">
        <v>52</v>
      </c>
      <c r="E226" s="27" t="s">
        <v>408</v>
      </c>
      <c r="F226" s="27" t="s">
        <v>410</v>
      </c>
      <c r="G226" s="24"/>
      <c r="H226" s="24"/>
      <c r="I226" s="24"/>
    </row>
    <row r="227" spans="1:9" ht="15.75" hidden="1" x14ac:dyDescent="0.2">
      <c r="A227" s="23" t="s">
        <v>119</v>
      </c>
      <c r="B227" s="18" t="s">
        <v>7</v>
      </c>
      <c r="C227" s="18" t="s">
        <v>29</v>
      </c>
      <c r="D227" s="18" t="s">
        <v>120</v>
      </c>
      <c r="E227" s="18" t="s">
        <v>15</v>
      </c>
      <c r="F227" s="18" t="s">
        <v>15</v>
      </c>
      <c r="G227" s="24">
        <f>G228+G241+G247+G235+G250+G238+G244</f>
        <v>0</v>
      </c>
      <c r="H227" s="24">
        <f t="shared" ref="H227:I227" si="65">H228+H241+H247</f>
        <v>0</v>
      </c>
      <c r="I227" s="24">
        <f t="shared" si="65"/>
        <v>0</v>
      </c>
    </row>
    <row r="228" spans="1:9" ht="173.25" hidden="1" x14ac:dyDescent="0.2">
      <c r="A228" s="25" t="s">
        <v>167</v>
      </c>
      <c r="B228" s="18" t="s">
        <v>7</v>
      </c>
      <c r="C228" s="18" t="s">
        <v>29</v>
      </c>
      <c r="D228" s="18" t="s">
        <v>120</v>
      </c>
      <c r="E228" s="18" t="s">
        <v>168</v>
      </c>
      <c r="F228" s="26" t="s">
        <v>15</v>
      </c>
      <c r="G228" s="24">
        <f>G229+G231+G233+G241</f>
        <v>0</v>
      </c>
      <c r="H228" s="24">
        <f t="shared" ref="H228:I228" si="66">H229+H231+H233</f>
        <v>0</v>
      </c>
      <c r="I228" s="24">
        <f t="shared" si="66"/>
        <v>0</v>
      </c>
    </row>
    <row r="229" spans="1:9" ht="94.5" hidden="1" x14ac:dyDescent="0.2">
      <c r="A229" s="25" t="s">
        <v>34</v>
      </c>
      <c r="B229" s="18" t="s">
        <v>7</v>
      </c>
      <c r="C229" s="18" t="s">
        <v>29</v>
      </c>
      <c r="D229" s="18" t="s">
        <v>120</v>
      </c>
      <c r="E229" s="18" t="s">
        <v>168</v>
      </c>
      <c r="F229" s="18" t="s">
        <v>8</v>
      </c>
      <c r="G229" s="24">
        <f>G230</f>
        <v>0</v>
      </c>
      <c r="H229" s="24">
        <f t="shared" ref="H229:I229" si="67">H230</f>
        <v>0</v>
      </c>
      <c r="I229" s="24">
        <f t="shared" si="67"/>
        <v>0</v>
      </c>
    </row>
    <row r="230" spans="1:9" ht="47.25" hidden="1" x14ac:dyDescent="0.2">
      <c r="A230" s="25" t="s">
        <v>35</v>
      </c>
      <c r="B230" s="18" t="s">
        <v>7</v>
      </c>
      <c r="C230" s="18" t="s">
        <v>29</v>
      </c>
      <c r="D230" s="18" t="s">
        <v>120</v>
      </c>
      <c r="E230" s="18" t="s">
        <v>168</v>
      </c>
      <c r="F230" s="18" t="s">
        <v>36</v>
      </c>
      <c r="G230" s="24"/>
      <c r="H230" s="24"/>
      <c r="I230" s="24"/>
    </row>
    <row r="231" spans="1:9" ht="47.25" hidden="1" x14ac:dyDescent="0.2">
      <c r="A231" s="25" t="s">
        <v>41</v>
      </c>
      <c r="B231" s="18" t="s">
        <v>7</v>
      </c>
      <c r="C231" s="18" t="s">
        <v>29</v>
      </c>
      <c r="D231" s="18" t="s">
        <v>120</v>
      </c>
      <c r="E231" s="18" t="s">
        <v>168</v>
      </c>
      <c r="F231" s="18" t="s">
        <v>42</v>
      </c>
      <c r="G231" s="24">
        <f>G232</f>
        <v>0</v>
      </c>
      <c r="H231" s="24">
        <f t="shared" ref="H231:I231" si="68">H232</f>
        <v>0</v>
      </c>
      <c r="I231" s="24">
        <f t="shared" si="68"/>
        <v>0</v>
      </c>
    </row>
    <row r="232" spans="1:9" ht="47.25" hidden="1" x14ac:dyDescent="0.2">
      <c r="A232" s="25" t="s">
        <v>43</v>
      </c>
      <c r="B232" s="18" t="s">
        <v>7</v>
      </c>
      <c r="C232" s="18" t="s">
        <v>29</v>
      </c>
      <c r="D232" s="18" t="s">
        <v>120</v>
      </c>
      <c r="E232" s="18" t="s">
        <v>168</v>
      </c>
      <c r="F232" s="18" t="s">
        <v>44</v>
      </c>
      <c r="G232" s="24"/>
      <c r="H232" s="24"/>
      <c r="I232" s="24"/>
    </row>
    <row r="233" spans="1:9" ht="15.75" hidden="1" x14ac:dyDescent="0.2">
      <c r="A233" s="25" t="s">
        <v>150</v>
      </c>
      <c r="B233" s="18" t="s">
        <v>7</v>
      </c>
      <c r="C233" s="18" t="s">
        <v>29</v>
      </c>
      <c r="D233" s="18" t="s">
        <v>120</v>
      </c>
      <c r="E233" s="18" t="s">
        <v>168</v>
      </c>
      <c r="F233" s="18" t="s">
        <v>151</v>
      </c>
      <c r="G233" s="24">
        <f>G234</f>
        <v>0</v>
      </c>
      <c r="H233" s="24">
        <f t="shared" ref="H233:I233" si="69">H234</f>
        <v>0</v>
      </c>
      <c r="I233" s="24">
        <f t="shared" si="69"/>
        <v>0</v>
      </c>
    </row>
    <row r="234" spans="1:9" ht="15.75" hidden="1" x14ac:dyDescent="0.2">
      <c r="A234" s="25" t="s">
        <v>169</v>
      </c>
      <c r="B234" s="18" t="s">
        <v>7</v>
      </c>
      <c r="C234" s="18" t="s">
        <v>29</v>
      </c>
      <c r="D234" s="18" t="s">
        <v>120</v>
      </c>
      <c r="E234" s="18" t="s">
        <v>168</v>
      </c>
      <c r="F234" s="18" t="s">
        <v>170</v>
      </c>
      <c r="G234" s="24"/>
      <c r="H234" s="24"/>
      <c r="I234" s="24"/>
    </row>
    <row r="235" spans="1:9" ht="31.5" hidden="1" x14ac:dyDescent="0.2">
      <c r="A235" s="25" t="s">
        <v>201</v>
      </c>
      <c r="B235" s="18" t="s">
        <v>7</v>
      </c>
      <c r="C235" s="18" t="s">
        <v>29</v>
      </c>
      <c r="D235" s="18" t="s">
        <v>120</v>
      </c>
      <c r="E235" s="18" t="s">
        <v>202</v>
      </c>
      <c r="F235" s="18"/>
      <c r="G235" s="24">
        <f>G236</f>
        <v>0</v>
      </c>
      <c r="H235" s="24"/>
      <c r="I235" s="24"/>
    </row>
    <row r="236" spans="1:9" ht="47.25" hidden="1" x14ac:dyDescent="0.2">
      <c r="A236" s="25" t="s">
        <v>41</v>
      </c>
      <c r="B236" s="18" t="s">
        <v>7</v>
      </c>
      <c r="C236" s="18" t="s">
        <v>29</v>
      </c>
      <c r="D236" s="18" t="s">
        <v>120</v>
      </c>
      <c r="E236" s="18" t="s">
        <v>202</v>
      </c>
      <c r="F236" s="18">
        <v>200</v>
      </c>
      <c r="G236" s="24">
        <f>G237</f>
        <v>0</v>
      </c>
      <c r="H236" s="24"/>
      <c r="I236" s="24"/>
    </row>
    <row r="237" spans="1:9" ht="47.25" hidden="1" x14ac:dyDescent="0.2">
      <c r="A237" s="25" t="s">
        <v>43</v>
      </c>
      <c r="B237" s="18" t="s">
        <v>7</v>
      </c>
      <c r="C237" s="18" t="s">
        <v>29</v>
      </c>
      <c r="D237" s="18" t="s">
        <v>120</v>
      </c>
      <c r="E237" s="18" t="s">
        <v>202</v>
      </c>
      <c r="F237" s="18">
        <v>240</v>
      </c>
      <c r="G237" s="24"/>
      <c r="H237" s="24"/>
      <c r="I237" s="24"/>
    </row>
    <row r="238" spans="1:9" ht="47.25" hidden="1" x14ac:dyDescent="0.2">
      <c r="A238" s="25" t="s">
        <v>396</v>
      </c>
      <c r="B238" s="18">
        <v>916</v>
      </c>
      <c r="C238" s="18" t="s">
        <v>29</v>
      </c>
      <c r="D238" s="18" t="s">
        <v>120</v>
      </c>
      <c r="E238" s="18" t="s">
        <v>411</v>
      </c>
      <c r="F238" s="18"/>
      <c r="G238" s="24">
        <f>G239</f>
        <v>0</v>
      </c>
      <c r="H238" s="24"/>
      <c r="I238" s="24"/>
    </row>
    <row r="239" spans="1:9" ht="47.25" hidden="1" x14ac:dyDescent="0.2">
      <c r="A239" s="25" t="s">
        <v>41</v>
      </c>
      <c r="B239" s="18">
        <v>916</v>
      </c>
      <c r="C239" s="18" t="s">
        <v>29</v>
      </c>
      <c r="D239" s="18" t="s">
        <v>120</v>
      </c>
      <c r="E239" s="18" t="s">
        <v>411</v>
      </c>
      <c r="F239" s="18">
        <v>200</v>
      </c>
      <c r="G239" s="24">
        <f>G240</f>
        <v>0</v>
      </c>
      <c r="H239" s="24"/>
      <c r="I239" s="24"/>
    </row>
    <row r="240" spans="1:9" ht="47.25" hidden="1" x14ac:dyDescent="0.2">
      <c r="A240" s="25" t="s">
        <v>43</v>
      </c>
      <c r="B240" s="18">
        <v>916</v>
      </c>
      <c r="C240" s="18" t="s">
        <v>29</v>
      </c>
      <c r="D240" s="18" t="s">
        <v>120</v>
      </c>
      <c r="E240" s="18" t="s">
        <v>411</v>
      </c>
      <c r="F240" s="18">
        <v>240</v>
      </c>
      <c r="G240" s="24"/>
      <c r="H240" s="24"/>
      <c r="I240" s="24"/>
    </row>
    <row r="241" spans="1:9" ht="47.25" hidden="1" x14ac:dyDescent="0.2">
      <c r="A241" s="25" t="s">
        <v>171</v>
      </c>
      <c r="B241" s="18" t="s">
        <v>7</v>
      </c>
      <c r="C241" s="18" t="s">
        <v>29</v>
      </c>
      <c r="D241" s="18" t="s">
        <v>120</v>
      </c>
      <c r="E241" s="18" t="s">
        <v>172</v>
      </c>
      <c r="F241" s="26" t="s">
        <v>15</v>
      </c>
      <c r="G241" s="24">
        <f>G242</f>
        <v>0</v>
      </c>
      <c r="H241" s="24">
        <f t="shared" ref="H241:I242" si="70">H242</f>
        <v>0</v>
      </c>
      <c r="I241" s="24">
        <f t="shared" si="70"/>
        <v>0</v>
      </c>
    </row>
    <row r="242" spans="1:9" ht="47.25" hidden="1" x14ac:dyDescent="0.2">
      <c r="A242" s="25" t="s">
        <v>56</v>
      </c>
      <c r="B242" s="18" t="s">
        <v>7</v>
      </c>
      <c r="C242" s="18" t="s">
        <v>29</v>
      </c>
      <c r="D242" s="18" t="s">
        <v>120</v>
      </c>
      <c r="E242" s="18" t="s">
        <v>172</v>
      </c>
      <c r="F242" s="18" t="s">
        <v>57</v>
      </c>
      <c r="G242" s="24">
        <f>G243</f>
        <v>0</v>
      </c>
      <c r="H242" s="24">
        <f t="shared" si="70"/>
        <v>0</v>
      </c>
      <c r="I242" s="24">
        <f t="shared" si="70"/>
        <v>0</v>
      </c>
    </row>
    <row r="243" spans="1:9" ht="15.75" hidden="1" x14ac:dyDescent="0.2">
      <c r="A243" s="25" t="s">
        <v>58</v>
      </c>
      <c r="B243" s="18" t="s">
        <v>7</v>
      </c>
      <c r="C243" s="18" t="s">
        <v>29</v>
      </c>
      <c r="D243" s="18" t="s">
        <v>120</v>
      </c>
      <c r="E243" s="18" t="s">
        <v>172</v>
      </c>
      <c r="F243" s="18" t="s">
        <v>59</v>
      </c>
      <c r="G243" s="24"/>
      <c r="H243" s="24"/>
      <c r="I243" s="24"/>
    </row>
    <row r="244" spans="1:9" ht="41.25" hidden="1" customHeight="1" x14ac:dyDescent="0.2">
      <c r="A244" s="25" t="s">
        <v>596</v>
      </c>
      <c r="B244" s="18" t="s">
        <v>7</v>
      </c>
      <c r="C244" s="18" t="s">
        <v>29</v>
      </c>
      <c r="D244" s="18" t="s">
        <v>120</v>
      </c>
      <c r="E244" s="18" t="s">
        <v>597</v>
      </c>
      <c r="F244" s="18"/>
      <c r="G244" s="24">
        <f>G245</f>
        <v>0</v>
      </c>
      <c r="H244" s="24"/>
      <c r="I244" s="24"/>
    </row>
    <row r="245" spans="1:9" ht="47.25" hidden="1" x14ac:dyDescent="0.2">
      <c r="A245" s="25" t="s">
        <v>41</v>
      </c>
      <c r="B245" s="18" t="s">
        <v>7</v>
      </c>
      <c r="C245" s="18" t="s">
        <v>29</v>
      </c>
      <c r="D245" s="18" t="s">
        <v>120</v>
      </c>
      <c r="E245" s="18" t="s">
        <v>597</v>
      </c>
      <c r="F245" s="18">
        <v>200</v>
      </c>
      <c r="G245" s="24">
        <f>G246</f>
        <v>0</v>
      </c>
      <c r="H245" s="24"/>
      <c r="I245" s="24"/>
    </row>
    <row r="246" spans="1:9" ht="47.25" hidden="1" x14ac:dyDescent="0.2">
      <c r="A246" s="25" t="s">
        <v>43</v>
      </c>
      <c r="B246" s="18" t="s">
        <v>7</v>
      </c>
      <c r="C246" s="18" t="s">
        <v>29</v>
      </c>
      <c r="D246" s="18" t="s">
        <v>120</v>
      </c>
      <c r="E246" s="18" t="s">
        <v>597</v>
      </c>
      <c r="F246" s="18">
        <v>240</v>
      </c>
      <c r="G246" s="24"/>
      <c r="H246" s="24"/>
      <c r="I246" s="24"/>
    </row>
    <row r="247" spans="1:9" ht="31.5" hidden="1" x14ac:dyDescent="0.2">
      <c r="A247" s="25" t="s">
        <v>412</v>
      </c>
      <c r="B247" s="18" t="s">
        <v>7</v>
      </c>
      <c r="C247" s="18" t="s">
        <v>29</v>
      </c>
      <c r="D247" s="18" t="s">
        <v>120</v>
      </c>
      <c r="E247" s="18" t="s">
        <v>413</v>
      </c>
      <c r="F247" s="26" t="s">
        <v>15</v>
      </c>
      <c r="G247" s="24">
        <f>G248</f>
        <v>0</v>
      </c>
      <c r="H247" s="24">
        <f t="shared" ref="H247:I248" si="71">H248</f>
        <v>0</v>
      </c>
      <c r="I247" s="24">
        <f t="shared" si="71"/>
        <v>0</v>
      </c>
    </row>
    <row r="248" spans="1:9" ht="15.75" hidden="1" x14ac:dyDescent="0.2">
      <c r="A248" s="25" t="s">
        <v>47</v>
      </c>
      <c r="B248" s="18" t="s">
        <v>7</v>
      </c>
      <c r="C248" s="18" t="s">
        <v>29</v>
      </c>
      <c r="D248" s="18" t="s">
        <v>120</v>
      </c>
      <c r="E248" s="18" t="s">
        <v>413</v>
      </c>
      <c r="F248" s="18" t="s">
        <v>48</v>
      </c>
      <c r="G248" s="24">
        <f>G249</f>
        <v>0</v>
      </c>
      <c r="H248" s="24">
        <f t="shared" si="71"/>
        <v>0</v>
      </c>
      <c r="I248" s="24">
        <f t="shared" si="71"/>
        <v>0</v>
      </c>
    </row>
    <row r="249" spans="1:9" ht="15.75" hidden="1" x14ac:dyDescent="0.2">
      <c r="A249" s="25" t="s">
        <v>49</v>
      </c>
      <c r="B249" s="18" t="s">
        <v>7</v>
      </c>
      <c r="C249" s="18" t="s">
        <v>29</v>
      </c>
      <c r="D249" s="18" t="s">
        <v>120</v>
      </c>
      <c r="E249" s="18" t="s">
        <v>413</v>
      </c>
      <c r="F249" s="18" t="s">
        <v>50</v>
      </c>
      <c r="G249" s="24"/>
      <c r="H249" s="24"/>
      <c r="I249" s="24"/>
    </row>
    <row r="250" spans="1:9" ht="153.75" hidden="1" customHeight="1" x14ac:dyDescent="0.2">
      <c r="A250" s="25" t="s">
        <v>414</v>
      </c>
      <c r="B250" s="18" t="s">
        <v>7</v>
      </c>
      <c r="C250" s="18" t="s">
        <v>29</v>
      </c>
      <c r="D250" s="18" t="s">
        <v>120</v>
      </c>
      <c r="E250" s="18" t="s">
        <v>415</v>
      </c>
      <c r="F250" s="18"/>
      <c r="G250" s="24">
        <f>G251</f>
        <v>0</v>
      </c>
      <c r="H250" s="24"/>
      <c r="I250" s="24"/>
    </row>
    <row r="251" spans="1:9" ht="47.25" hidden="1" x14ac:dyDescent="0.2">
      <c r="A251" s="25" t="s">
        <v>41</v>
      </c>
      <c r="B251" s="18" t="s">
        <v>7</v>
      </c>
      <c r="C251" s="18" t="s">
        <v>29</v>
      </c>
      <c r="D251" s="18" t="s">
        <v>120</v>
      </c>
      <c r="E251" s="18" t="s">
        <v>415</v>
      </c>
      <c r="F251" s="18">
        <v>200</v>
      </c>
      <c r="G251" s="24">
        <f>G252</f>
        <v>0</v>
      </c>
      <c r="H251" s="24"/>
      <c r="I251" s="24"/>
    </row>
    <row r="252" spans="1:9" ht="47.25" hidden="1" x14ac:dyDescent="0.2">
      <c r="A252" s="25" t="s">
        <v>43</v>
      </c>
      <c r="B252" s="18" t="s">
        <v>7</v>
      </c>
      <c r="C252" s="18" t="s">
        <v>29</v>
      </c>
      <c r="D252" s="18" t="s">
        <v>120</v>
      </c>
      <c r="E252" s="18" t="s">
        <v>415</v>
      </c>
      <c r="F252" s="18">
        <v>240</v>
      </c>
      <c r="G252" s="24"/>
      <c r="H252" s="24"/>
      <c r="I252" s="24"/>
    </row>
    <row r="253" spans="1:9" ht="15.75" hidden="1" x14ac:dyDescent="0.2">
      <c r="A253" s="23" t="s">
        <v>173</v>
      </c>
      <c r="B253" s="18" t="s">
        <v>7</v>
      </c>
      <c r="C253" s="18" t="s">
        <v>31</v>
      </c>
      <c r="D253" s="18" t="s">
        <v>15</v>
      </c>
      <c r="E253" s="18" t="s">
        <v>15</v>
      </c>
      <c r="F253" s="18" t="s">
        <v>15</v>
      </c>
      <c r="G253" s="24">
        <f>G254</f>
        <v>0</v>
      </c>
      <c r="H253" s="24">
        <f t="shared" ref="H253:I256" si="72">H254</f>
        <v>0</v>
      </c>
      <c r="I253" s="24">
        <f t="shared" si="72"/>
        <v>0</v>
      </c>
    </row>
    <row r="254" spans="1:9" ht="31.5" hidden="1" x14ac:dyDescent="0.2">
      <c r="A254" s="23" t="s">
        <v>174</v>
      </c>
      <c r="B254" s="18" t="s">
        <v>7</v>
      </c>
      <c r="C254" s="18" t="s">
        <v>31</v>
      </c>
      <c r="D254" s="18" t="s">
        <v>38</v>
      </c>
      <c r="E254" s="18" t="s">
        <v>15</v>
      </c>
      <c r="F254" s="18" t="s">
        <v>15</v>
      </c>
      <c r="G254" s="24">
        <f>G255</f>
        <v>0</v>
      </c>
      <c r="H254" s="24">
        <f t="shared" si="72"/>
        <v>0</v>
      </c>
      <c r="I254" s="24">
        <f t="shared" si="72"/>
        <v>0</v>
      </c>
    </row>
    <row r="255" spans="1:9" ht="78.75" hidden="1" x14ac:dyDescent="0.2">
      <c r="A255" s="25" t="s">
        <v>175</v>
      </c>
      <c r="B255" s="18" t="s">
        <v>7</v>
      </c>
      <c r="C255" s="18" t="s">
        <v>31</v>
      </c>
      <c r="D255" s="18" t="s">
        <v>38</v>
      </c>
      <c r="E255" s="18" t="s">
        <v>176</v>
      </c>
      <c r="F255" s="26" t="s">
        <v>15</v>
      </c>
      <c r="G255" s="24">
        <f>G256</f>
        <v>0</v>
      </c>
      <c r="H255" s="24">
        <f t="shared" si="72"/>
        <v>0</v>
      </c>
      <c r="I255" s="24">
        <f t="shared" si="72"/>
        <v>0</v>
      </c>
    </row>
    <row r="256" spans="1:9" ht="15.75" hidden="1" x14ac:dyDescent="0.2">
      <c r="A256" s="25" t="s">
        <v>150</v>
      </c>
      <c r="B256" s="18" t="s">
        <v>7</v>
      </c>
      <c r="C256" s="18" t="s">
        <v>31</v>
      </c>
      <c r="D256" s="18" t="s">
        <v>38</v>
      </c>
      <c r="E256" s="18" t="s">
        <v>176</v>
      </c>
      <c r="F256" s="18" t="s">
        <v>151</v>
      </c>
      <c r="G256" s="24">
        <f>G257</f>
        <v>0</v>
      </c>
      <c r="H256" s="24">
        <f t="shared" si="72"/>
        <v>0</v>
      </c>
      <c r="I256" s="24">
        <f t="shared" si="72"/>
        <v>0</v>
      </c>
    </row>
    <row r="257" spans="1:9" ht="15.75" hidden="1" x14ac:dyDescent="0.2">
      <c r="A257" s="25" t="s">
        <v>169</v>
      </c>
      <c r="B257" s="18" t="s">
        <v>7</v>
      </c>
      <c r="C257" s="18" t="s">
        <v>31</v>
      </c>
      <c r="D257" s="18" t="s">
        <v>38</v>
      </c>
      <c r="E257" s="18" t="s">
        <v>176</v>
      </c>
      <c r="F257" s="18" t="s">
        <v>170</v>
      </c>
      <c r="G257" s="24"/>
      <c r="H257" s="24"/>
      <c r="I257" s="24"/>
    </row>
    <row r="258" spans="1:9" ht="31.5" hidden="1" x14ac:dyDescent="0.2">
      <c r="A258" s="23" t="s">
        <v>177</v>
      </c>
      <c r="B258" s="18" t="s">
        <v>7</v>
      </c>
      <c r="C258" s="18" t="s">
        <v>38</v>
      </c>
      <c r="D258" s="18" t="s">
        <v>15</v>
      </c>
      <c r="E258" s="18" t="s">
        <v>15</v>
      </c>
      <c r="F258" s="18" t="s">
        <v>15</v>
      </c>
      <c r="G258" s="24">
        <f>G259+G272+G268</f>
        <v>0</v>
      </c>
      <c r="H258" s="24">
        <f t="shared" ref="H258:I258" si="73">H259+H272</f>
        <v>0</v>
      </c>
      <c r="I258" s="24">
        <f t="shared" si="73"/>
        <v>0</v>
      </c>
    </row>
    <row r="259" spans="1:9" ht="63" hidden="1" x14ac:dyDescent="0.2">
      <c r="A259" s="23" t="s">
        <v>416</v>
      </c>
      <c r="B259" s="18" t="s">
        <v>7</v>
      </c>
      <c r="C259" s="18" t="s">
        <v>38</v>
      </c>
      <c r="D259" s="18" t="s">
        <v>87</v>
      </c>
      <c r="E259" s="18" t="s">
        <v>15</v>
      </c>
      <c r="F259" s="18" t="s">
        <v>15</v>
      </c>
      <c r="G259" s="24">
        <f>G260+G265</f>
        <v>0</v>
      </c>
      <c r="H259" s="24">
        <f t="shared" ref="H259:I259" si="74">H260+H265</f>
        <v>0</v>
      </c>
      <c r="I259" s="24">
        <f t="shared" si="74"/>
        <v>0</v>
      </c>
    </row>
    <row r="260" spans="1:9" ht="30" hidden="1" customHeight="1" x14ac:dyDescent="0.2">
      <c r="A260" s="25" t="s">
        <v>178</v>
      </c>
      <c r="B260" s="18" t="s">
        <v>7</v>
      </c>
      <c r="C260" s="18" t="s">
        <v>38</v>
      </c>
      <c r="D260" s="18" t="s">
        <v>87</v>
      </c>
      <c r="E260" s="18" t="s">
        <v>179</v>
      </c>
      <c r="F260" s="26" t="s">
        <v>15</v>
      </c>
      <c r="G260" s="24">
        <f>G261+G263</f>
        <v>0</v>
      </c>
      <c r="H260" s="24">
        <f t="shared" ref="H260:I260" si="75">H261+H263</f>
        <v>0</v>
      </c>
      <c r="I260" s="24">
        <f t="shared" si="75"/>
        <v>0</v>
      </c>
    </row>
    <row r="261" spans="1:9" ht="94.5" hidden="1" x14ac:dyDescent="0.2">
      <c r="A261" s="25" t="s">
        <v>34</v>
      </c>
      <c r="B261" s="18" t="s">
        <v>7</v>
      </c>
      <c r="C261" s="18" t="s">
        <v>38</v>
      </c>
      <c r="D261" s="18" t="s">
        <v>87</v>
      </c>
      <c r="E261" s="18" t="s">
        <v>179</v>
      </c>
      <c r="F261" s="18" t="s">
        <v>8</v>
      </c>
      <c r="G261" s="24">
        <f>G262</f>
        <v>0</v>
      </c>
      <c r="H261" s="24">
        <f t="shared" ref="H261:I261" si="76">H262</f>
        <v>0</v>
      </c>
      <c r="I261" s="24">
        <f t="shared" si="76"/>
        <v>0</v>
      </c>
    </row>
    <row r="262" spans="1:9" ht="31.5" hidden="1" x14ac:dyDescent="0.2">
      <c r="A262" s="25" t="s">
        <v>95</v>
      </c>
      <c r="B262" s="18" t="s">
        <v>7</v>
      </c>
      <c r="C262" s="18" t="s">
        <v>38</v>
      </c>
      <c r="D262" s="18" t="s">
        <v>87</v>
      </c>
      <c r="E262" s="18" t="s">
        <v>179</v>
      </c>
      <c r="F262" s="18" t="s">
        <v>96</v>
      </c>
      <c r="G262" s="24"/>
      <c r="H262" s="24"/>
      <c r="I262" s="24"/>
    </row>
    <row r="263" spans="1:9" ht="47.25" hidden="1" x14ac:dyDescent="0.2">
      <c r="A263" s="25" t="s">
        <v>41</v>
      </c>
      <c r="B263" s="18" t="s">
        <v>7</v>
      </c>
      <c r="C263" s="18" t="s">
        <v>38</v>
      </c>
      <c r="D263" s="18" t="s">
        <v>87</v>
      </c>
      <c r="E263" s="18" t="s">
        <v>179</v>
      </c>
      <c r="F263" s="18" t="s">
        <v>42</v>
      </c>
      <c r="G263" s="24">
        <f>G264</f>
        <v>0</v>
      </c>
      <c r="H263" s="24">
        <f t="shared" ref="H263:I263" si="77">H264</f>
        <v>0</v>
      </c>
      <c r="I263" s="24">
        <f t="shared" si="77"/>
        <v>0</v>
      </c>
    </row>
    <row r="264" spans="1:9" ht="47.25" hidden="1" x14ac:dyDescent="0.2">
      <c r="A264" s="25" t="s">
        <v>43</v>
      </c>
      <c r="B264" s="18" t="s">
        <v>7</v>
      </c>
      <c r="C264" s="18" t="s">
        <v>38</v>
      </c>
      <c r="D264" s="18" t="s">
        <v>87</v>
      </c>
      <c r="E264" s="18" t="s">
        <v>179</v>
      </c>
      <c r="F264" s="18" t="s">
        <v>44</v>
      </c>
      <c r="G264" s="24">
        <v>0</v>
      </c>
      <c r="H264" s="24"/>
      <c r="I264" s="24"/>
    </row>
    <row r="265" spans="1:9" ht="31.5" hidden="1" x14ac:dyDescent="0.2">
      <c r="A265" s="25" t="s">
        <v>45</v>
      </c>
      <c r="B265" s="18" t="s">
        <v>7</v>
      </c>
      <c r="C265" s="18" t="s">
        <v>38</v>
      </c>
      <c r="D265" s="18" t="s">
        <v>87</v>
      </c>
      <c r="E265" s="18" t="s">
        <v>162</v>
      </c>
      <c r="F265" s="26" t="s">
        <v>15</v>
      </c>
      <c r="G265" s="24">
        <f>G266</f>
        <v>0</v>
      </c>
      <c r="H265" s="24">
        <f t="shared" ref="H265:I266" si="78">H266</f>
        <v>0</v>
      </c>
      <c r="I265" s="24">
        <f t="shared" si="78"/>
        <v>0</v>
      </c>
    </row>
    <row r="266" spans="1:9" ht="15.75" hidden="1" x14ac:dyDescent="0.2">
      <c r="A266" s="25" t="s">
        <v>47</v>
      </c>
      <c r="B266" s="18" t="s">
        <v>7</v>
      </c>
      <c r="C266" s="18" t="s">
        <v>38</v>
      </c>
      <c r="D266" s="18" t="s">
        <v>87</v>
      </c>
      <c r="E266" s="18" t="s">
        <v>162</v>
      </c>
      <c r="F266" s="18" t="s">
        <v>48</v>
      </c>
      <c r="G266" s="24">
        <f>G267</f>
        <v>0</v>
      </c>
      <c r="H266" s="24">
        <f t="shared" si="78"/>
        <v>0</v>
      </c>
      <c r="I266" s="24">
        <f t="shared" si="78"/>
        <v>0</v>
      </c>
    </row>
    <row r="267" spans="1:9" ht="15.75" hidden="1" x14ac:dyDescent="0.2">
      <c r="A267" s="25" t="s">
        <v>49</v>
      </c>
      <c r="B267" s="18" t="s">
        <v>7</v>
      </c>
      <c r="C267" s="18" t="s">
        <v>38</v>
      </c>
      <c r="D267" s="18" t="s">
        <v>87</v>
      </c>
      <c r="E267" s="18" t="s">
        <v>162</v>
      </c>
      <c r="F267" s="18" t="s">
        <v>50</v>
      </c>
      <c r="G267" s="24"/>
      <c r="H267" s="24"/>
      <c r="I267" s="24"/>
    </row>
    <row r="268" spans="1:9" ht="15.75" hidden="1" x14ac:dyDescent="0.2">
      <c r="A268" s="25" t="s">
        <v>402</v>
      </c>
      <c r="B268" s="18" t="s">
        <v>7</v>
      </c>
      <c r="C268" s="27" t="s">
        <v>38</v>
      </c>
      <c r="D268" s="27">
        <v>10</v>
      </c>
      <c r="E268" s="27"/>
      <c r="F268" s="18"/>
      <c r="G268" s="24">
        <f>G269</f>
        <v>0</v>
      </c>
      <c r="H268" s="24"/>
      <c r="I268" s="24"/>
    </row>
    <row r="269" spans="1:9" ht="15.75" hidden="1" x14ac:dyDescent="0.2">
      <c r="A269" s="25" t="s">
        <v>139</v>
      </c>
      <c r="B269" s="18" t="s">
        <v>7</v>
      </c>
      <c r="C269" s="27" t="s">
        <v>38</v>
      </c>
      <c r="D269" s="27" t="s">
        <v>109</v>
      </c>
      <c r="E269" s="27" t="s">
        <v>140</v>
      </c>
      <c r="F269" s="18"/>
      <c r="G269" s="24">
        <f>G270</f>
        <v>0</v>
      </c>
      <c r="H269" s="24"/>
      <c r="I269" s="24"/>
    </row>
    <row r="270" spans="1:9" ht="47.25" hidden="1" x14ac:dyDescent="0.2">
      <c r="A270" s="25" t="s">
        <v>41</v>
      </c>
      <c r="B270" s="18" t="s">
        <v>7</v>
      </c>
      <c r="C270" s="18" t="s">
        <v>38</v>
      </c>
      <c r="D270" s="18">
        <v>10</v>
      </c>
      <c r="E270" s="27" t="s">
        <v>140</v>
      </c>
      <c r="F270" s="18">
        <v>200</v>
      </c>
      <c r="G270" s="24">
        <f>G271</f>
        <v>0</v>
      </c>
      <c r="H270" s="24"/>
      <c r="I270" s="24"/>
    </row>
    <row r="271" spans="1:9" ht="47.25" hidden="1" x14ac:dyDescent="0.2">
      <c r="A271" s="25" t="s">
        <v>43</v>
      </c>
      <c r="B271" s="18" t="s">
        <v>7</v>
      </c>
      <c r="C271" s="18" t="s">
        <v>38</v>
      </c>
      <c r="D271" s="18">
        <v>10</v>
      </c>
      <c r="E271" s="27" t="s">
        <v>140</v>
      </c>
      <c r="F271" s="18">
        <v>240</v>
      </c>
      <c r="G271" s="24"/>
      <c r="H271" s="24"/>
      <c r="I271" s="24"/>
    </row>
    <row r="272" spans="1:9" ht="47.25" hidden="1" x14ac:dyDescent="0.2">
      <c r="A272" s="23" t="s">
        <v>180</v>
      </c>
      <c r="B272" s="18" t="s">
        <v>7</v>
      </c>
      <c r="C272" s="18" t="s">
        <v>38</v>
      </c>
      <c r="D272" s="18" t="s">
        <v>146</v>
      </c>
      <c r="E272" s="18" t="s">
        <v>15</v>
      </c>
      <c r="F272" s="18" t="s">
        <v>15</v>
      </c>
      <c r="G272" s="24">
        <f>G273+G276</f>
        <v>0</v>
      </c>
      <c r="H272" s="24">
        <f t="shared" ref="H272:I272" si="79">H273+H276</f>
        <v>0</v>
      </c>
      <c r="I272" s="24">
        <f t="shared" si="79"/>
        <v>0</v>
      </c>
    </row>
    <row r="273" spans="1:9" ht="47.25" hidden="1" x14ac:dyDescent="0.2">
      <c r="A273" s="25" t="s">
        <v>181</v>
      </c>
      <c r="B273" s="18" t="s">
        <v>7</v>
      </c>
      <c r="C273" s="18" t="s">
        <v>38</v>
      </c>
      <c r="D273" s="18" t="s">
        <v>146</v>
      </c>
      <c r="E273" s="18" t="s">
        <v>182</v>
      </c>
      <c r="F273" s="26" t="s">
        <v>15</v>
      </c>
      <c r="G273" s="24">
        <f>G274</f>
        <v>0</v>
      </c>
      <c r="H273" s="24">
        <f t="shared" ref="H273:I274" si="80">H274</f>
        <v>0</v>
      </c>
      <c r="I273" s="24">
        <f t="shared" si="80"/>
        <v>0</v>
      </c>
    </row>
    <row r="274" spans="1:9" ht="60" hidden="1" customHeight="1" x14ac:dyDescent="0.2">
      <c r="A274" s="25" t="s">
        <v>41</v>
      </c>
      <c r="B274" s="18" t="s">
        <v>7</v>
      </c>
      <c r="C274" s="18" t="s">
        <v>38</v>
      </c>
      <c r="D274" s="18" t="s">
        <v>146</v>
      </c>
      <c r="E274" s="18" t="s">
        <v>182</v>
      </c>
      <c r="F274" s="18" t="s">
        <v>42</v>
      </c>
      <c r="G274" s="24">
        <f>G275</f>
        <v>0</v>
      </c>
      <c r="H274" s="24">
        <f t="shared" si="80"/>
        <v>0</v>
      </c>
      <c r="I274" s="24">
        <f t="shared" si="80"/>
        <v>0</v>
      </c>
    </row>
    <row r="275" spans="1:9" ht="60" hidden="1" customHeight="1" x14ac:dyDescent="0.2">
      <c r="A275" s="25" t="s">
        <v>43</v>
      </c>
      <c r="B275" s="18" t="s">
        <v>7</v>
      </c>
      <c r="C275" s="18" t="s">
        <v>38</v>
      </c>
      <c r="D275" s="18" t="s">
        <v>146</v>
      </c>
      <c r="E275" s="18" t="s">
        <v>182</v>
      </c>
      <c r="F275" s="18" t="s">
        <v>44</v>
      </c>
      <c r="G275" s="24"/>
      <c r="H275" s="24">
        <v>0</v>
      </c>
      <c r="I275" s="24">
        <v>0</v>
      </c>
    </row>
    <row r="276" spans="1:9" ht="94.5" hidden="1" x14ac:dyDescent="0.2">
      <c r="A276" s="25" t="s">
        <v>183</v>
      </c>
      <c r="B276" s="18" t="s">
        <v>7</v>
      </c>
      <c r="C276" s="18" t="s">
        <v>38</v>
      </c>
      <c r="D276" s="18" t="s">
        <v>146</v>
      </c>
      <c r="E276" s="18" t="s">
        <v>184</v>
      </c>
      <c r="F276" s="26" t="s">
        <v>15</v>
      </c>
      <c r="G276" s="24">
        <f>G277</f>
        <v>0</v>
      </c>
      <c r="H276" s="24">
        <f t="shared" ref="H276:I277" si="81">H277</f>
        <v>0</v>
      </c>
      <c r="I276" s="24">
        <f t="shared" si="81"/>
        <v>0</v>
      </c>
    </row>
    <row r="277" spans="1:9" ht="47.25" hidden="1" x14ac:dyDescent="0.2">
      <c r="A277" s="25" t="s">
        <v>41</v>
      </c>
      <c r="B277" s="18" t="s">
        <v>7</v>
      </c>
      <c r="C277" s="18" t="s">
        <v>38</v>
      </c>
      <c r="D277" s="18" t="s">
        <v>146</v>
      </c>
      <c r="E277" s="18" t="s">
        <v>184</v>
      </c>
      <c r="F277" s="18" t="s">
        <v>42</v>
      </c>
      <c r="G277" s="24">
        <f>G278</f>
        <v>0</v>
      </c>
      <c r="H277" s="24">
        <f t="shared" si="81"/>
        <v>0</v>
      </c>
      <c r="I277" s="24">
        <f t="shared" si="81"/>
        <v>0</v>
      </c>
    </row>
    <row r="278" spans="1:9" ht="47.25" hidden="1" x14ac:dyDescent="0.2">
      <c r="A278" s="25" t="s">
        <v>43</v>
      </c>
      <c r="B278" s="18" t="s">
        <v>7</v>
      </c>
      <c r="C278" s="18" t="s">
        <v>38</v>
      </c>
      <c r="D278" s="18" t="s">
        <v>146</v>
      </c>
      <c r="E278" s="18" t="s">
        <v>184</v>
      </c>
      <c r="F278" s="18" t="s">
        <v>44</v>
      </c>
      <c r="G278" s="24"/>
      <c r="H278" s="24">
        <v>0</v>
      </c>
      <c r="I278" s="24">
        <v>0</v>
      </c>
    </row>
    <row r="279" spans="1:9" ht="15.75" hidden="1" x14ac:dyDescent="0.2">
      <c r="A279" s="23" t="s">
        <v>123</v>
      </c>
      <c r="B279" s="18" t="s">
        <v>7</v>
      </c>
      <c r="C279" s="18" t="s">
        <v>111</v>
      </c>
      <c r="D279" s="18" t="s">
        <v>15</v>
      </c>
      <c r="E279" s="18" t="s">
        <v>15</v>
      </c>
      <c r="F279" s="18" t="s">
        <v>15</v>
      </c>
      <c r="G279" s="24">
        <f>G280+G284+G288+G298</f>
        <v>0</v>
      </c>
      <c r="H279" s="24">
        <f t="shared" ref="H279:I279" si="82">H280+H284+H288+H298</f>
        <v>0</v>
      </c>
      <c r="I279" s="24">
        <f t="shared" si="82"/>
        <v>0</v>
      </c>
    </row>
    <row r="280" spans="1:9" ht="15.75" hidden="1" x14ac:dyDescent="0.2">
      <c r="A280" s="23" t="s">
        <v>185</v>
      </c>
      <c r="B280" s="18" t="s">
        <v>7</v>
      </c>
      <c r="C280" s="18" t="s">
        <v>111</v>
      </c>
      <c r="D280" s="18" t="s">
        <v>164</v>
      </c>
      <c r="E280" s="18" t="s">
        <v>15</v>
      </c>
      <c r="F280" s="18" t="s">
        <v>15</v>
      </c>
      <c r="G280" s="24">
        <f>G281</f>
        <v>0</v>
      </c>
      <c r="H280" s="24">
        <f t="shared" ref="H280:I282" si="83">H281</f>
        <v>0</v>
      </c>
      <c r="I280" s="24">
        <f t="shared" si="83"/>
        <v>0</v>
      </c>
    </row>
    <row r="281" spans="1:9" ht="195.75" hidden="1" customHeight="1" x14ac:dyDescent="0.2">
      <c r="A281" s="25" t="s">
        <v>186</v>
      </c>
      <c r="B281" s="18" t="s">
        <v>7</v>
      </c>
      <c r="C281" s="18" t="s">
        <v>111</v>
      </c>
      <c r="D281" s="18" t="s">
        <v>164</v>
      </c>
      <c r="E281" s="18" t="s">
        <v>187</v>
      </c>
      <c r="F281" s="26" t="s">
        <v>15</v>
      </c>
      <c r="G281" s="24">
        <f>G282</f>
        <v>0</v>
      </c>
      <c r="H281" s="24">
        <f t="shared" si="83"/>
        <v>0</v>
      </c>
      <c r="I281" s="24">
        <f t="shared" si="83"/>
        <v>0</v>
      </c>
    </row>
    <row r="282" spans="1:9" ht="47.25" hidden="1" x14ac:dyDescent="0.2">
      <c r="A282" s="25" t="s">
        <v>41</v>
      </c>
      <c r="B282" s="18" t="s">
        <v>7</v>
      </c>
      <c r="C282" s="18" t="s">
        <v>111</v>
      </c>
      <c r="D282" s="18" t="s">
        <v>164</v>
      </c>
      <c r="E282" s="18" t="s">
        <v>187</v>
      </c>
      <c r="F282" s="18" t="s">
        <v>42</v>
      </c>
      <c r="G282" s="24">
        <f>G283</f>
        <v>0</v>
      </c>
      <c r="H282" s="24">
        <f t="shared" si="83"/>
        <v>0</v>
      </c>
      <c r="I282" s="24">
        <f t="shared" si="83"/>
        <v>0</v>
      </c>
    </row>
    <row r="283" spans="1:9" ht="47.25" hidden="1" x14ac:dyDescent="0.2">
      <c r="A283" s="25" t="s">
        <v>43</v>
      </c>
      <c r="B283" s="18" t="s">
        <v>7</v>
      </c>
      <c r="C283" s="18" t="s">
        <v>111</v>
      </c>
      <c r="D283" s="18" t="s">
        <v>164</v>
      </c>
      <c r="E283" s="18" t="s">
        <v>187</v>
      </c>
      <c r="F283" s="18" t="s">
        <v>44</v>
      </c>
      <c r="G283" s="24"/>
      <c r="H283" s="24"/>
      <c r="I283" s="24"/>
    </row>
    <row r="284" spans="1:9" ht="15.75" hidden="1" x14ac:dyDescent="0.2">
      <c r="A284" s="23" t="s">
        <v>188</v>
      </c>
      <c r="B284" s="18" t="s">
        <v>7</v>
      </c>
      <c r="C284" s="18" t="s">
        <v>111</v>
      </c>
      <c r="D284" s="18" t="s">
        <v>189</v>
      </c>
      <c r="E284" s="18" t="s">
        <v>15</v>
      </c>
      <c r="F284" s="18" t="s">
        <v>15</v>
      </c>
      <c r="G284" s="24">
        <f>G285</f>
        <v>0</v>
      </c>
      <c r="H284" s="24">
        <f t="shared" ref="H284:I286" si="84">H285</f>
        <v>0</v>
      </c>
      <c r="I284" s="24">
        <f t="shared" si="84"/>
        <v>0</v>
      </c>
    </row>
    <row r="285" spans="1:9" ht="110.25" hidden="1" x14ac:dyDescent="0.2">
      <c r="A285" s="25" t="s">
        <v>190</v>
      </c>
      <c r="B285" s="18" t="s">
        <v>7</v>
      </c>
      <c r="C285" s="18" t="s">
        <v>111</v>
      </c>
      <c r="D285" s="18" t="s">
        <v>189</v>
      </c>
      <c r="E285" s="18" t="s">
        <v>191</v>
      </c>
      <c r="F285" s="26" t="s">
        <v>15</v>
      </c>
      <c r="G285" s="24">
        <f>G286</f>
        <v>0</v>
      </c>
      <c r="H285" s="24">
        <f t="shared" si="84"/>
        <v>0</v>
      </c>
      <c r="I285" s="24">
        <f t="shared" si="84"/>
        <v>0</v>
      </c>
    </row>
    <row r="286" spans="1:9" ht="15.75" hidden="1" x14ac:dyDescent="0.2">
      <c r="A286" s="25" t="s">
        <v>47</v>
      </c>
      <c r="B286" s="18" t="s">
        <v>7</v>
      </c>
      <c r="C286" s="18" t="s">
        <v>111</v>
      </c>
      <c r="D286" s="18" t="s">
        <v>189</v>
      </c>
      <c r="E286" s="18" t="s">
        <v>191</v>
      </c>
      <c r="F286" s="18" t="s">
        <v>48</v>
      </c>
      <c r="G286" s="24">
        <f>G287</f>
        <v>0</v>
      </c>
      <c r="H286" s="24">
        <f t="shared" si="84"/>
        <v>0</v>
      </c>
      <c r="I286" s="24">
        <f t="shared" si="84"/>
        <v>0</v>
      </c>
    </row>
    <row r="287" spans="1:9" ht="78.75" hidden="1" x14ac:dyDescent="0.2">
      <c r="A287" s="25" t="s">
        <v>192</v>
      </c>
      <c r="B287" s="18" t="s">
        <v>7</v>
      </c>
      <c r="C287" s="18" t="s">
        <v>111</v>
      </c>
      <c r="D287" s="18" t="s">
        <v>189</v>
      </c>
      <c r="E287" s="18" t="s">
        <v>191</v>
      </c>
      <c r="F287" s="18" t="s">
        <v>9</v>
      </c>
      <c r="G287" s="24">
        <v>0</v>
      </c>
      <c r="H287" s="24"/>
      <c r="I287" s="24"/>
    </row>
    <row r="288" spans="1:9" ht="27.6" hidden="1" customHeight="1" x14ac:dyDescent="0.2">
      <c r="A288" s="23" t="s">
        <v>193</v>
      </c>
      <c r="B288" s="18" t="s">
        <v>7</v>
      </c>
      <c r="C288" s="18" t="s">
        <v>111</v>
      </c>
      <c r="D288" s="18" t="s">
        <v>87</v>
      </c>
      <c r="E288" s="18" t="s">
        <v>15</v>
      </c>
      <c r="F288" s="18" t="s">
        <v>15</v>
      </c>
      <c r="G288" s="24">
        <f>G289+G292+G295</f>
        <v>0</v>
      </c>
      <c r="H288" s="24">
        <f t="shared" ref="H288:I288" si="85">H289+H292</f>
        <v>0</v>
      </c>
      <c r="I288" s="24">
        <f t="shared" si="85"/>
        <v>0</v>
      </c>
    </row>
    <row r="289" spans="1:9" ht="47.25" hidden="1" x14ac:dyDescent="0.2">
      <c r="A289" s="25" t="s">
        <v>194</v>
      </c>
      <c r="B289" s="18" t="s">
        <v>7</v>
      </c>
      <c r="C289" s="18" t="s">
        <v>111</v>
      </c>
      <c r="D289" s="18" t="s">
        <v>87</v>
      </c>
      <c r="E289" s="18" t="s">
        <v>195</v>
      </c>
      <c r="F289" s="26" t="s">
        <v>15</v>
      </c>
      <c r="G289" s="24">
        <f>G290</f>
        <v>0</v>
      </c>
      <c r="H289" s="24">
        <f t="shared" ref="H289:I290" si="86">H290</f>
        <v>0</v>
      </c>
      <c r="I289" s="24">
        <f t="shared" si="86"/>
        <v>0</v>
      </c>
    </row>
    <row r="290" spans="1:9" ht="47.25" hidden="1" x14ac:dyDescent="0.2">
      <c r="A290" s="25" t="s">
        <v>41</v>
      </c>
      <c r="B290" s="18" t="s">
        <v>7</v>
      </c>
      <c r="C290" s="18" t="s">
        <v>111</v>
      </c>
      <c r="D290" s="18" t="s">
        <v>87</v>
      </c>
      <c r="E290" s="18" t="s">
        <v>195</v>
      </c>
      <c r="F290" s="18" t="s">
        <v>42</v>
      </c>
      <c r="G290" s="24">
        <f>G291</f>
        <v>0</v>
      </c>
      <c r="H290" s="24">
        <f t="shared" si="86"/>
        <v>0</v>
      </c>
      <c r="I290" s="24">
        <f t="shared" si="86"/>
        <v>0</v>
      </c>
    </row>
    <row r="291" spans="1:9" ht="47.25" hidden="1" x14ac:dyDescent="0.2">
      <c r="A291" s="25" t="s">
        <v>43</v>
      </c>
      <c r="B291" s="18" t="s">
        <v>7</v>
      </c>
      <c r="C291" s="18" t="s">
        <v>111</v>
      </c>
      <c r="D291" s="18" t="s">
        <v>87</v>
      </c>
      <c r="E291" s="18" t="s">
        <v>195</v>
      </c>
      <c r="F291" s="18" t="s">
        <v>44</v>
      </c>
      <c r="G291" s="24"/>
      <c r="H291" s="24"/>
      <c r="I291" s="24"/>
    </row>
    <row r="292" spans="1:9" ht="315" hidden="1" x14ac:dyDescent="0.2">
      <c r="A292" s="25" t="s">
        <v>196</v>
      </c>
      <c r="B292" s="18" t="s">
        <v>7</v>
      </c>
      <c r="C292" s="18" t="s">
        <v>111</v>
      </c>
      <c r="D292" s="18" t="s">
        <v>87</v>
      </c>
      <c r="E292" s="18" t="s">
        <v>197</v>
      </c>
      <c r="F292" s="26" t="s">
        <v>15</v>
      </c>
      <c r="G292" s="24">
        <f>G293</f>
        <v>0</v>
      </c>
      <c r="H292" s="24">
        <f t="shared" ref="H292:I293" si="87">H293</f>
        <v>0</v>
      </c>
      <c r="I292" s="24">
        <f t="shared" si="87"/>
        <v>0</v>
      </c>
    </row>
    <row r="293" spans="1:9" ht="25.9" hidden="1" customHeight="1" x14ac:dyDescent="0.2">
      <c r="A293" s="25" t="s">
        <v>150</v>
      </c>
      <c r="B293" s="18" t="s">
        <v>7</v>
      </c>
      <c r="C293" s="18" t="s">
        <v>111</v>
      </c>
      <c r="D293" s="18" t="s">
        <v>87</v>
      </c>
      <c r="E293" s="18" t="s">
        <v>197</v>
      </c>
      <c r="F293" s="18" t="s">
        <v>151</v>
      </c>
      <c r="G293" s="24">
        <f>G294</f>
        <v>0</v>
      </c>
      <c r="H293" s="24">
        <f t="shared" si="87"/>
        <v>0</v>
      </c>
      <c r="I293" s="24">
        <f t="shared" si="87"/>
        <v>0</v>
      </c>
    </row>
    <row r="294" spans="1:9" ht="27" hidden="1" customHeight="1" x14ac:dyDescent="0.2">
      <c r="A294" s="25" t="s">
        <v>12</v>
      </c>
      <c r="B294" s="18" t="s">
        <v>7</v>
      </c>
      <c r="C294" s="18" t="s">
        <v>111</v>
      </c>
      <c r="D294" s="18" t="s">
        <v>87</v>
      </c>
      <c r="E294" s="18" t="s">
        <v>197</v>
      </c>
      <c r="F294" s="18" t="s">
        <v>198</v>
      </c>
      <c r="G294" s="24"/>
      <c r="H294" s="24"/>
      <c r="I294" s="24"/>
    </row>
    <row r="295" spans="1:9" ht="69" hidden="1" customHeight="1" x14ac:dyDescent="0.2">
      <c r="A295" s="25" t="s">
        <v>194</v>
      </c>
      <c r="B295" s="18" t="s">
        <v>7</v>
      </c>
      <c r="C295" s="18" t="s">
        <v>111</v>
      </c>
      <c r="D295" s="18" t="s">
        <v>87</v>
      </c>
      <c r="E295" s="18" t="s">
        <v>615</v>
      </c>
      <c r="F295" s="18"/>
      <c r="G295" s="24">
        <f>G296</f>
        <v>0</v>
      </c>
      <c r="H295" s="24"/>
      <c r="I295" s="24"/>
    </row>
    <row r="296" spans="1:9" ht="27" hidden="1" customHeight="1" x14ac:dyDescent="0.2">
      <c r="A296" s="25" t="s">
        <v>150</v>
      </c>
      <c r="B296" s="18" t="s">
        <v>7</v>
      </c>
      <c r="C296" s="18" t="s">
        <v>111</v>
      </c>
      <c r="D296" s="18" t="s">
        <v>87</v>
      </c>
      <c r="E296" s="18" t="s">
        <v>615</v>
      </c>
      <c r="F296" s="18">
        <v>500</v>
      </c>
      <c r="G296" s="24">
        <f>G297</f>
        <v>0</v>
      </c>
      <c r="H296" s="24"/>
      <c r="I296" s="24"/>
    </row>
    <row r="297" spans="1:9" ht="27" hidden="1" customHeight="1" x14ac:dyDescent="0.2">
      <c r="A297" s="25" t="s">
        <v>12</v>
      </c>
      <c r="B297" s="18" t="s">
        <v>7</v>
      </c>
      <c r="C297" s="18" t="s">
        <v>111</v>
      </c>
      <c r="D297" s="18" t="s">
        <v>87</v>
      </c>
      <c r="E297" s="18" t="s">
        <v>615</v>
      </c>
      <c r="F297" s="18">
        <v>540</v>
      </c>
      <c r="G297" s="24"/>
      <c r="H297" s="24"/>
      <c r="I297" s="24"/>
    </row>
    <row r="298" spans="1:9" ht="31.5" hidden="1" x14ac:dyDescent="0.2">
      <c r="A298" s="23" t="s">
        <v>124</v>
      </c>
      <c r="B298" s="18" t="s">
        <v>7</v>
      </c>
      <c r="C298" s="18" t="s">
        <v>111</v>
      </c>
      <c r="D298" s="18" t="s">
        <v>125</v>
      </c>
      <c r="E298" s="18" t="s">
        <v>15</v>
      </c>
      <c r="F298" s="18" t="s">
        <v>15</v>
      </c>
      <c r="G298" s="24">
        <f>G299+G307+G310+G304</f>
        <v>0</v>
      </c>
      <c r="H298" s="24">
        <f t="shared" ref="H298:I298" si="88">H299+H307+H310</f>
        <v>0</v>
      </c>
      <c r="I298" s="24">
        <f t="shared" si="88"/>
        <v>0</v>
      </c>
    </row>
    <row r="299" spans="1:9" ht="79.5" hidden="1" customHeight="1" x14ac:dyDescent="0.2">
      <c r="A299" s="25" t="s">
        <v>199</v>
      </c>
      <c r="B299" s="18" t="s">
        <v>7</v>
      </c>
      <c r="C299" s="18" t="s">
        <v>111</v>
      </c>
      <c r="D299" s="18" t="s">
        <v>125</v>
      </c>
      <c r="E299" s="18" t="s">
        <v>200</v>
      </c>
      <c r="F299" s="26" t="s">
        <v>15</v>
      </c>
      <c r="G299" s="24">
        <f>G300+G302</f>
        <v>0</v>
      </c>
      <c r="H299" s="24">
        <f>H300+H302</f>
        <v>0</v>
      </c>
      <c r="I299" s="24">
        <f t="shared" ref="I299" si="89">I300+I302</f>
        <v>0</v>
      </c>
    </row>
    <row r="300" spans="1:9" ht="94.5" hidden="1" x14ac:dyDescent="0.2">
      <c r="A300" s="25" t="s">
        <v>34</v>
      </c>
      <c r="B300" s="18" t="s">
        <v>7</v>
      </c>
      <c r="C300" s="18" t="s">
        <v>111</v>
      </c>
      <c r="D300" s="18" t="s">
        <v>125</v>
      </c>
      <c r="E300" s="18" t="s">
        <v>200</v>
      </c>
      <c r="F300" s="18" t="s">
        <v>8</v>
      </c>
      <c r="G300" s="24">
        <f>G301</f>
        <v>0</v>
      </c>
      <c r="H300" s="24">
        <f t="shared" ref="H300:I300" si="90">H301</f>
        <v>0</v>
      </c>
      <c r="I300" s="24">
        <f t="shared" si="90"/>
        <v>0</v>
      </c>
    </row>
    <row r="301" spans="1:9" ht="47.25" hidden="1" x14ac:dyDescent="0.2">
      <c r="A301" s="25" t="s">
        <v>35</v>
      </c>
      <c r="B301" s="18" t="s">
        <v>7</v>
      </c>
      <c r="C301" s="18" t="s">
        <v>111</v>
      </c>
      <c r="D301" s="18" t="s">
        <v>125</v>
      </c>
      <c r="E301" s="18" t="s">
        <v>200</v>
      </c>
      <c r="F301" s="18" t="s">
        <v>36</v>
      </c>
      <c r="G301" s="24"/>
      <c r="H301" s="24"/>
      <c r="I301" s="24"/>
    </row>
    <row r="302" spans="1:9" ht="47.25" hidden="1" x14ac:dyDescent="0.2">
      <c r="A302" s="25" t="s">
        <v>41</v>
      </c>
      <c r="B302" s="18" t="s">
        <v>7</v>
      </c>
      <c r="C302" s="18" t="s">
        <v>111</v>
      </c>
      <c r="D302" s="18" t="s">
        <v>125</v>
      </c>
      <c r="E302" s="18" t="s">
        <v>200</v>
      </c>
      <c r="F302" s="18" t="s">
        <v>42</v>
      </c>
      <c r="G302" s="24">
        <f>G303</f>
        <v>0</v>
      </c>
      <c r="H302" s="24">
        <f t="shared" ref="H302:I302" si="91">H303</f>
        <v>0</v>
      </c>
      <c r="I302" s="24">
        <f t="shared" si="91"/>
        <v>0</v>
      </c>
    </row>
    <row r="303" spans="1:9" ht="47.25" hidden="1" x14ac:dyDescent="0.2">
      <c r="A303" s="25" t="s">
        <v>43</v>
      </c>
      <c r="B303" s="18" t="s">
        <v>7</v>
      </c>
      <c r="C303" s="18" t="s">
        <v>111</v>
      </c>
      <c r="D303" s="18" t="s">
        <v>125</v>
      </c>
      <c r="E303" s="18" t="s">
        <v>200</v>
      </c>
      <c r="F303" s="18" t="s">
        <v>44</v>
      </c>
      <c r="G303" s="24"/>
      <c r="H303" s="24"/>
      <c r="I303" s="24"/>
    </row>
    <row r="304" spans="1:9" ht="31.5" hidden="1" x14ac:dyDescent="0.2">
      <c r="A304" s="25" t="s">
        <v>201</v>
      </c>
      <c r="B304" s="18" t="s">
        <v>7</v>
      </c>
      <c r="C304" s="18" t="s">
        <v>111</v>
      </c>
      <c r="D304" s="18" t="s">
        <v>125</v>
      </c>
      <c r="E304" s="18" t="s">
        <v>202</v>
      </c>
      <c r="F304" s="18"/>
      <c r="G304" s="24">
        <f>G305</f>
        <v>0</v>
      </c>
      <c r="H304" s="24"/>
      <c r="I304" s="24"/>
    </row>
    <row r="305" spans="1:9" ht="47.25" hidden="1" x14ac:dyDescent="0.2">
      <c r="A305" s="25" t="s">
        <v>41</v>
      </c>
      <c r="B305" s="18" t="s">
        <v>7</v>
      </c>
      <c r="C305" s="18" t="s">
        <v>111</v>
      </c>
      <c r="D305" s="18" t="s">
        <v>125</v>
      </c>
      <c r="E305" s="18" t="s">
        <v>202</v>
      </c>
      <c r="F305" s="18">
        <v>200</v>
      </c>
      <c r="G305" s="24">
        <f>G306</f>
        <v>0</v>
      </c>
      <c r="H305" s="24"/>
      <c r="I305" s="24"/>
    </row>
    <row r="306" spans="1:9" ht="47.25" hidden="1" x14ac:dyDescent="0.2">
      <c r="A306" s="25" t="s">
        <v>43</v>
      </c>
      <c r="B306" s="18" t="s">
        <v>7</v>
      </c>
      <c r="C306" s="18" t="s">
        <v>111</v>
      </c>
      <c r="D306" s="18" t="s">
        <v>125</v>
      </c>
      <c r="E306" s="18" t="s">
        <v>202</v>
      </c>
      <c r="F306" s="18">
        <v>240</v>
      </c>
      <c r="G306" s="24"/>
      <c r="H306" s="24"/>
      <c r="I306" s="24"/>
    </row>
    <row r="307" spans="1:9" ht="31.5" hidden="1" x14ac:dyDescent="0.2">
      <c r="A307" s="25" t="s">
        <v>128</v>
      </c>
      <c r="B307" s="18" t="s">
        <v>7</v>
      </c>
      <c r="C307" s="18" t="s">
        <v>111</v>
      </c>
      <c r="D307" s="18" t="s">
        <v>125</v>
      </c>
      <c r="E307" s="18" t="s">
        <v>417</v>
      </c>
      <c r="F307" s="26" t="s">
        <v>15</v>
      </c>
      <c r="G307" s="24">
        <f>G308</f>
        <v>0</v>
      </c>
      <c r="H307" s="24">
        <f t="shared" ref="H307:I308" si="92">H308</f>
        <v>0</v>
      </c>
      <c r="I307" s="24">
        <f t="shared" si="92"/>
        <v>0</v>
      </c>
    </row>
    <row r="308" spans="1:9" ht="47.25" hidden="1" x14ac:dyDescent="0.2">
      <c r="A308" s="25" t="s">
        <v>41</v>
      </c>
      <c r="B308" s="18" t="s">
        <v>7</v>
      </c>
      <c r="C308" s="18" t="s">
        <v>111</v>
      </c>
      <c r="D308" s="18" t="s">
        <v>125</v>
      </c>
      <c r="E308" s="18" t="s">
        <v>417</v>
      </c>
      <c r="F308" s="18" t="s">
        <v>42</v>
      </c>
      <c r="G308" s="24">
        <f>G309</f>
        <v>0</v>
      </c>
      <c r="H308" s="24">
        <f t="shared" si="92"/>
        <v>0</v>
      </c>
      <c r="I308" s="24">
        <f t="shared" si="92"/>
        <v>0</v>
      </c>
    </row>
    <row r="309" spans="1:9" ht="47.25" hidden="1" x14ac:dyDescent="0.2">
      <c r="A309" s="25" t="s">
        <v>43</v>
      </c>
      <c r="B309" s="18" t="s">
        <v>7</v>
      </c>
      <c r="C309" s="18" t="s">
        <v>111</v>
      </c>
      <c r="D309" s="18" t="s">
        <v>125</v>
      </c>
      <c r="E309" s="18" t="s">
        <v>417</v>
      </c>
      <c r="F309" s="18" t="s">
        <v>44</v>
      </c>
      <c r="G309" s="24"/>
      <c r="H309" s="24">
        <v>0</v>
      </c>
      <c r="I309" s="24">
        <v>0</v>
      </c>
    </row>
    <row r="310" spans="1:9" ht="157.5" hidden="1" x14ac:dyDescent="0.2">
      <c r="A310" s="25" t="s">
        <v>418</v>
      </c>
      <c r="B310" s="18" t="s">
        <v>7</v>
      </c>
      <c r="C310" s="18" t="s">
        <v>111</v>
      </c>
      <c r="D310" s="18" t="s">
        <v>125</v>
      </c>
      <c r="E310" s="18" t="s">
        <v>419</v>
      </c>
      <c r="F310" s="26" t="s">
        <v>15</v>
      </c>
      <c r="G310" s="24">
        <f>G311</f>
        <v>0</v>
      </c>
      <c r="H310" s="24">
        <f t="shared" ref="H310:I311" si="93">H311</f>
        <v>0</v>
      </c>
      <c r="I310" s="24">
        <f t="shared" si="93"/>
        <v>0</v>
      </c>
    </row>
    <row r="311" spans="1:9" ht="15.75" hidden="1" x14ac:dyDescent="0.2">
      <c r="A311" s="25" t="s">
        <v>150</v>
      </c>
      <c r="B311" s="18" t="s">
        <v>7</v>
      </c>
      <c r="C311" s="18" t="s">
        <v>111</v>
      </c>
      <c r="D311" s="18" t="s">
        <v>125</v>
      </c>
      <c r="E311" s="18" t="s">
        <v>419</v>
      </c>
      <c r="F311" s="18" t="s">
        <v>151</v>
      </c>
      <c r="G311" s="24">
        <f>G312</f>
        <v>0</v>
      </c>
      <c r="H311" s="24">
        <f t="shared" si="93"/>
        <v>0</v>
      </c>
      <c r="I311" s="24">
        <f t="shared" si="93"/>
        <v>0</v>
      </c>
    </row>
    <row r="312" spans="1:9" ht="15.75" hidden="1" x14ac:dyDescent="0.2">
      <c r="A312" s="25" t="s">
        <v>12</v>
      </c>
      <c r="B312" s="18" t="s">
        <v>7</v>
      </c>
      <c r="C312" s="18" t="s">
        <v>111</v>
      </c>
      <c r="D312" s="18" t="s">
        <v>125</v>
      </c>
      <c r="E312" s="18" t="s">
        <v>419</v>
      </c>
      <c r="F312" s="18" t="s">
        <v>198</v>
      </c>
      <c r="G312" s="24"/>
      <c r="H312" s="24"/>
      <c r="I312" s="24"/>
    </row>
    <row r="313" spans="1:9" ht="24" hidden="1" customHeight="1" x14ac:dyDescent="0.2">
      <c r="A313" s="23" t="s">
        <v>203</v>
      </c>
      <c r="B313" s="18" t="s">
        <v>7</v>
      </c>
      <c r="C313" s="18" t="s">
        <v>164</v>
      </c>
      <c r="D313" s="18" t="s">
        <v>15</v>
      </c>
      <c r="E313" s="18" t="s">
        <v>15</v>
      </c>
      <c r="F313" s="18" t="s">
        <v>15</v>
      </c>
      <c r="G313" s="24">
        <f>G318+G333+G314</f>
        <v>0</v>
      </c>
      <c r="H313" s="24">
        <f>H318+H333</f>
        <v>0</v>
      </c>
      <c r="I313" s="24">
        <f>I318+I333</f>
        <v>0</v>
      </c>
    </row>
    <row r="314" spans="1:9" ht="24" hidden="1" customHeight="1" x14ac:dyDescent="0.2">
      <c r="A314" s="25" t="s">
        <v>204</v>
      </c>
      <c r="B314" s="18" t="s">
        <v>7</v>
      </c>
      <c r="C314" s="18" t="s">
        <v>164</v>
      </c>
      <c r="D314" s="18" t="s">
        <v>29</v>
      </c>
      <c r="E314" s="18"/>
      <c r="F314" s="26"/>
      <c r="G314" s="24">
        <f>G315</f>
        <v>0</v>
      </c>
      <c r="H314" s="24"/>
      <c r="I314" s="24"/>
    </row>
    <row r="315" spans="1:9" ht="83.45" hidden="1" customHeight="1" x14ac:dyDescent="0.2">
      <c r="A315" s="25" t="s">
        <v>205</v>
      </c>
      <c r="B315" s="18" t="s">
        <v>7</v>
      </c>
      <c r="C315" s="18" t="s">
        <v>164</v>
      </c>
      <c r="D315" s="18" t="s">
        <v>29</v>
      </c>
      <c r="E315" s="18" t="s">
        <v>206</v>
      </c>
      <c r="F315" s="18"/>
      <c r="G315" s="24">
        <f>G316</f>
        <v>0</v>
      </c>
      <c r="H315" s="24"/>
      <c r="I315" s="24"/>
    </row>
    <row r="316" spans="1:9" ht="57.75" hidden="1" customHeight="1" x14ac:dyDescent="0.2">
      <c r="A316" s="25" t="s">
        <v>420</v>
      </c>
      <c r="B316" s="18" t="s">
        <v>7</v>
      </c>
      <c r="C316" s="18" t="s">
        <v>164</v>
      </c>
      <c r="D316" s="18" t="s">
        <v>29</v>
      </c>
      <c r="E316" s="18" t="s">
        <v>206</v>
      </c>
      <c r="F316" s="18" t="s">
        <v>42</v>
      </c>
      <c r="G316" s="24">
        <f>G317</f>
        <v>0</v>
      </c>
      <c r="H316" s="24"/>
      <c r="I316" s="24"/>
    </row>
    <row r="317" spans="1:9" ht="48.6" hidden="1" customHeight="1" x14ac:dyDescent="0.2">
      <c r="A317" s="25" t="s">
        <v>43</v>
      </c>
      <c r="B317" s="18" t="s">
        <v>7</v>
      </c>
      <c r="C317" s="18" t="s">
        <v>164</v>
      </c>
      <c r="D317" s="18" t="s">
        <v>29</v>
      </c>
      <c r="E317" s="18" t="s">
        <v>206</v>
      </c>
      <c r="F317" s="18" t="s">
        <v>44</v>
      </c>
      <c r="G317" s="24"/>
      <c r="H317" s="24"/>
      <c r="I317" s="24"/>
    </row>
    <row r="318" spans="1:9" ht="24" hidden="1" customHeight="1" x14ac:dyDescent="0.2">
      <c r="A318" s="25" t="s">
        <v>207</v>
      </c>
      <c r="B318" s="18" t="s">
        <v>7</v>
      </c>
      <c r="C318" s="18" t="s">
        <v>164</v>
      </c>
      <c r="D318" s="18" t="s">
        <v>31</v>
      </c>
      <c r="E318" s="18" t="s">
        <v>15</v>
      </c>
      <c r="F318" s="18" t="s">
        <v>15</v>
      </c>
      <c r="G318" s="24">
        <f>G324+G327+G330+G319</f>
        <v>0</v>
      </c>
      <c r="H318" s="24">
        <f>H324+H327+H330</f>
        <v>0</v>
      </c>
      <c r="I318" s="24">
        <f>I324+I327+I330</f>
        <v>0</v>
      </c>
    </row>
    <row r="319" spans="1:9" ht="61.5" hidden="1" customHeight="1" x14ac:dyDescent="0.2">
      <c r="A319" s="25" t="s">
        <v>421</v>
      </c>
      <c r="B319" s="18" t="s">
        <v>7</v>
      </c>
      <c r="C319" s="18" t="s">
        <v>164</v>
      </c>
      <c r="D319" s="18" t="s">
        <v>31</v>
      </c>
      <c r="E319" s="18" t="s">
        <v>422</v>
      </c>
      <c r="F319" s="18"/>
      <c r="G319" s="24">
        <f>G320+G322</f>
        <v>0</v>
      </c>
      <c r="H319" s="24"/>
      <c r="I319" s="24"/>
    </row>
    <row r="320" spans="1:9" ht="52.5" hidden="1" customHeight="1" x14ac:dyDescent="0.2">
      <c r="A320" s="25" t="s">
        <v>420</v>
      </c>
      <c r="B320" s="18" t="s">
        <v>7</v>
      </c>
      <c r="C320" s="18" t="s">
        <v>164</v>
      </c>
      <c r="D320" s="18" t="s">
        <v>31</v>
      </c>
      <c r="E320" s="18" t="s">
        <v>422</v>
      </c>
      <c r="F320" s="18" t="s">
        <v>42</v>
      </c>
      <c r="G320" s="24">
        <f>G321</f>
        <v>0</v>
      </c>
      <c r="H320" s="24"/>
      <c r="I320" s="24"/>
    </row>
    <row r="321" spans="1:9" ht="53.45" hidden="1" customHeight="1" x14ac:dyDescent="0.2">
      <c r="A321" s="25" t="s">
        <v>43</v>
      </c>
      <c r="B321" s="18" t="s">
        <v>7</v>
      </c>
      <c r="C321" s="18" t="s">
        <v>164</v>
      </c>
      <c r="D321" s="18" t="s">
        <v>31</v>
      </c>
      <c r="E321" s="18" t="s">
        <v>422</v>
      </c>
      <c r="F321" s="18" t="s">
        <v>44</v>
      </c>
      <c r="G321" s="24"/>
      <c r="H321" s="24"/>
      <c r="I321" s="24"/>
    </row>
    <row r="322" spans="1:9" ht="53.45" hidden="1" customHeight="1" x14ac:dyDescent="0.2">
      <c r="A322" s="25" t="s">
        <v>217</v>
      </c>
      <c r="B322" s="18" t="s">
        <v>7</v>
      </c>
      <c r="C322" s="18" t="s">
        <v>164</v>
      </c>
      <c r="D322" s="18" t="s">
        <v>31</v>
      </c>
      <c r="E322" s="18" t="s">
        <v>422</v>
      </c>
      <c r="F322" s="18">
        <v>400</v>
      </c>
      <c r="G322" s="24">
        <f>G323</f>
        <v>0</v>
      </c>
      <c r="H322" s="24"/>
      <c r="I322" s="24"/>
    </row>
    <row r="323" spans="1:9" ht="39" hidden="1" customHeight="1" x14ac:dyDescent="0.2">
      <c r="A323" s="25" t="s">
        <v>219</v>
      </c>
      <c r="B323" s="18" t="s">
        <v>7</v>
      </c>
      <c r="C323" s="18" t="s">
        <v>164</v>
      </c>
      <c r="D323" s="18" t="s">
        <v>31</v>
      </c>
      <c r="E323" s="18" t="s">
        <v>422</v>
      </c>
      <c r="F323" s="18">
        <v>410</v>
      </c>
      <c r="G323" s="24"/>
      <c r="H323" s="24"/>
      <c r="I323" s="24"/>
    </row>
    <row r="324" spans="1:9" ht="31.5" hidden="1" customHeight="1" x14ac:dyDescent="0.2">
      <c r="A324" s="25" t="s">
        <v>208</v>
      </c>
      <c r="B324" s="18" t="s">
        <v>7</v>
      </c>
      <c r="C324" s="18" t="s">
        <v>164</v>
      </c>
      <c r="D324" s="18" t="s">
        <v>31</v>
      </c>
      <c r="E324" s="18" t="s">
        <v>209</v>
      </c>
      <c r="F324" s="18" t="s">
        <v>15</v>
      </c>
      <c r="G324" s="24">
        <f>G325</f>
        <v>0</v>
      </c>
      <c r="H324" s="24">
        <f t="shared" ref="H324:I325" si="94">H325</f>
        <v>0</v>
      </c>
      <c r="I324" s="24">
        <f t="shared" si="94"/>
        <v>0</v>
      </c>
    </row>
    <row r="325" spans="1:9" ht="47.25" hidden="1" x14ac:dyDescent="0.2">
      <c r="A325" s="25" t="s">
        <v>41</v>
      </c>
      <c r="B325" s="18" t="s">
        <v>7</v>
      </c>
      <c r="C325" s="18" t="s">
        <v>164</v>
      </c>
      <c r="D325" s="18" t="s">
        <v>31</v>
      </c>
      <c r="E325" s="18" t="s">
        <v>209</v>
      </c>
      <c r="F325" s="18" t="s">
        <v>42</v>
      </c>
      <c r="G325" s="24">
        <f>G326</f>
        <v>0</v>
      </c>
      <c r="H325" s="24">
        <f t="shared" si="94"/>
        <v>0</v>
      </c>
      <c r="I325" s="24">
        <f t="shared" si="94"/>
        <v>0</v>
      </c>
    </row>
    <row r="326" spans="1:9" ht="47.25" hidden="1" x14ac:dyDescent="0.2">
      <c r="A326" s="25" t="s">
        <v>43</v>
      </c>
      <c r="B326" s="18" t="s">
        <v>7</v>
      </c>
      <c r="C326" s="18" t="s">
        <v>164</v>
      </c>
      <c r="D326" s="18" t="s">
        <v>31</v>
      </c>
      <c r="E326" s="18" t="s">
        <v>209</v>
      </c>
      <c r="F326" s="18" t="s">
        <v>44</v>
      </c>
      <c r="G326" s="24"/>
      <c r="H326" s="24"/>
      <c r="I326" s="24"/>
    </row>
    <row r="327" spans="1:9" ht="126" hidden="1" x14ac:dyDescent="0.2">
      <c r="A327" s="25" t="s">
        <v>210</v>
      </c>
      <c r="B327" s="18" t="s">
        <v>7</v>
      </c>
      <c r="C327" s="18" t="s">
        <v>164</v>
      </c>
      <c r="D327" s="18" t="s">
        <v>31</v>
      </c>
      <c r="E327" s="18" t="s">
        <v>211</v>
      </c>
      <c r="F327" s="26" t="s">
        <v>15</v>
      </c>
      <c r="G327" s="24">
        <f>G328</f>
        <v>0</v>
      </c>
      <c r="H327" s="24">
        <f t="shared" ref="H327:I328" si="95">H328</f>
        <v>0</v>
      </c>
      <c r="I327" s="24">
        <f t="shared" si="95"/>
        <v>0</v>
      </c>
    </row>
    <row r="328" spans="1:9" ht="15.75" hidden="1" x14ac:dyDescent="0.2">
      <c r="A328" s="25" t="s">
        <v>150</v>
      </c>
      <c r="B328" s="18" t="s">
        <v>7</v>
      </c>
      <c r="C328" s="18" t="s">
        <v>164</v>
      </c>
      <c r="D328" s="18" t="s">
        <v>31</v>
      </c>
      <c r="E328" s="18" t="s">
        <v>211</v>
      </c>
      <c r="F328" s="18" t="s">
        <v>151</v>
      </c>
      <c r="G328" s="24">
        <f>G329</f>
        <v>0</v>
      </c>
      <c r="H328" s="24">
        <f t="shared" si="95"/>
        <v>0</v>
      </c>
      <c r="I328" s="24">
        <f t="shared" si="95"/>
        <v>0</v>
      </c>
    </row>
    <row r="329" spans="1:9" ht="15.75" hidden="1" x14ac:dyDescent="0.2">
      <c r="A329" s="25" t="s">
        <v>12</v>
      </c>
      <c r="B329" s="18" t="s">
        <v>7</v>
      </c>
      <c r="C329" s="18" t="s">
        <v>164</v>
      </c>
      <c r="D329" s="18" t="s">
        <v>31</v>
      </c>
      <c r="E329" s="18" t="s">
        <v>211</v>
      </c>
      <c r="F329" s="18" t="s">
        <v>198</v>
      </c>
      <c r="G329" s="24"/>
      <c r="H329" s="24"/>
      <c r="I329" s="24"/>
    </row>
    <row r="330" spans="1:9" ht="18" hidden="1" customHeight="1" x14ac:dyDescent="0.2">
      <c r="A330" s="25" t="s">
        <v>212</v>
      </c>
      <c r="B330" s="18" t="s">
        <v>7</v>
      </c>
      <c r="C330" s="18" t="s">
        <v>164</v>
      </c>
      <c r="D330" s="18" t="s">
        <v>31</v>
      </c>
      <c r="E330" s="18" t="s">
        <v>213</v>
      </c>
      <c r="F330" s="26" t="s">
        <v>15</v>
      </c>
      <c r="G330" s="24">
        <f>G331</f>
        <v>0</v>
      </c>
      <c r="H330" s="24">
        <f t="shared" ref="H330:I331" si="96">H331</f>
        <v>0</v>
      </c>
      <c r="I330" s="24">
        <f t="shared" si="96"/>
        <v>0</v>
      </c>
    </row>
    <row r="331" spans="1:9" ht="47.25" hidden="1" x14ac:dyDescent="0.2">
      <c r="A331" s="25" t="s">
        <v>41</v>
      </c>
      <c r="B331" s="18" t="s">
        <v>7</v>
      </c>
      <c r="C331" s="18" t="s">
        <v>164</v>
      </c>
      <c r="D331" s="18" t="s">
        <v>31</v>
      </c>
      <c r="E331" s="18" t="s">
        <v>213</v>
      </c>
      <c r="F331" s="18" t="s">
        <v>42</v>
      </c>
      <c r="G331" s="24">
        <f>G332</f>
        <v>0</v>
      </c>
      <c r="H331" s="24">
        <f t="shared" si="96"/>
        <v>0</v>
      </c>
      <c r="I331" s="24">
        <f t="shared" si="96"/>
        <v>0</v>
      </c>
    </row>
    <row r="332" spans="1:9" ht="47.25" hidden="1" x14ac:dyDescent="0.2">
      <c r="A332" s="25" t="s">
        <v>43</v>
      </c>
      <c r="B332" s="18" t="s">
        <v>7</v>
      </c>
      <c r="C332" s="18" t="s">
        <v>164</v>
      </c>
      <c r="D332" s="18" t="s">
        <v>31</v>
      </c>
      <c r="E332" s="18" t="s">
        <v>213</v>
      </c>
      <c r="F332" s="18" t="s">
        <v>44</v>
      </c>
      <c r="G332" s="24"/>
      <c r="H332" s="24"/>
      <c r="I332" s="24"/>
    </row>
    <row r="333" spans="1:9" ht="31.5" hidden="1" x14ac:dyDescent="0.2">
      <c r="A333" s="23" t="s">
        <v>214</v>
      </c>
      <c r="B333" s="18" t="s">
        <v>7</v>
      </c>
      <c r="C333" s="18" t="s">
        <v>164</v>
      </c>
      <c r="D333" s="18" t="s">
        <v>164</v>
      </c>
      <c r="E333" s="18" t="s">
        <v>15</v>
      </c>
      <c r="F333" s="18" t="s">
        <v>15</v>
      </c>
      <c r="G333" s="24">
        <f>G334+G337+G340</f>
        <v>0</v>
      </c>
      <c r="H333" s="24">
        <f t="shared" ref="H333:I335" si="97">H334</f>
        <v>0</v>
      </c>
      <c r="I333" s="24">
        <f t="shared" si="97"/>
        <v>0</v>
      </c>
    </row>
    <row r="334" spans="1:9" ht="47.25" hidden="1" x14ac:dyDescent="0.2">
      <c r="A334" s="25" t="s">
        <v>215</v>
      </c>
      <c r="B334" s="18" t="s">
        <v>7</v>
      </c>
      <c r="C334" s="18" t="s">
        <v>164</v>
      </c>
      <c r="D334" s="18" t="s">
        <v>164</v>
      </c>
      <c r="E334" s="18" t="s">
        <v>216</v>
      </c>
      <c r="F334" s="26" t="s">
        <v>15</v>
      </c>
      <c r="G334" s="24">
        <f>G335</f>
        <v>0</v>
      </c>
      <c r="H334" s="24">
        <f t="shared" si="97"/>
        <v>0</v>
      </c>
      <c r="I334" s="24">
        <f t="shared" si="97"/>
        <v>0</v>
      </c>
    </row>
    <row r="335" spans="1:9" ht="47.25" hidden="1" x14ac:dyDescent="0.2">
      <c r="A335" s="25" t="s">
        <v>217</v>
      </c>
      <c r="B335" s="18" t="s">
        <v>7</v>
      </c>
      <c r="C335" s="18" t="s">
        <v>164</v>
      </c>
      <c r="D335" s="18" t="s">
        <v>164</v>
      </c>
      <c r="E335" s="18" t="s">
        <v>216</v>
      </c>
      <c r="F335" s="18" t="s">
        <v>218</v>
      </c>
      <c r="G335" s="24">
        <f>G336</f>
        <v>0</v>
      </c>
      <c r="H335" s="24">
        <f t="shared" si="97"/>
        <v>0</v>
      </c>
      <c r="I335" s="24">
        <f t="shared" si="97"/>
        <v>0</v>
      </c>
    </row>
    <row r="336" spans="1:9" ht="15.75" hidden="1" x14ac:dyDescent="0.2">
      <c r="A336" s="25" t="s">
        <v>219</v>
      </c>
      <c r="B336" s="18" t="s">
        <v>7</v>
      </c>
      <c r="C336" s="18" t="s">
        <v>164</v>
      </c>
      <c r="D336" s="18" t="s">
        <v>164</v>
      </c>
      <c r="E336" s="18" t="s">
        <v>216</v>
      </c>
      <c r="F336" s="18" t="s">
        <v>220</v>
      </c>
      <c r="G336" s="24"/>
      <c r="H336" s="24"/>
      <c r="I336" s="24">
        <v>0</v>
      </c>
    </row>
    <row r="337" spans="1:9" ht="47.25" hidden="1" x14ac:dyDescent="0.2">
      <c r="A337" s="25" t="s">
        <v>215</v>
      </c>
      <c r="B337" s="18" t="s">
        <v>7</v>
      </c>
      <c r="C337" s="18" t="s">
        <v>164</v>
      </c>
      <c r="D337" s="18" t="s">
        <v>164</v>
      </c>
      <c r="E337" s="18" t="s">
        <v>601</v>
      </c>
      <c r="F337" s="26" t="s">
        <v>15</v>
      </c>
      <c r="G337" s="24">
        <f>G338</f>
        <v>0</v>
      </c>
      <c r="H337" s="24"/>
      <c r="I337" s="24"/>
    </row>
    <row r="338" spans="1:9" ht="47.25" hidden="1" x14ac:dyDescent="0.2">
      <c r="A338" s="25" t="s">
        <v>217</v>
      </c>
      <c r="B338" s="18" t="s">
        <v>7</v>
      </c>
      <c r="C338" s="18" t="s">
        <v>164</v>
      </c>
      <c r="D338" s="18" t="s">
        <v>164</v>
      </c>
      <c r="E338" s="18" t="s">
        <v>601</v>
      </c>
      <c r="F338" s="18" t="s">
        <v>218</v>
      </c>
      <c r="G338" s="24">
        <f>G339</f>
        <v>0</v>
      </c>
      <c r="H338" s="24"/>
      <c r="I338" s="24"/>
    </row>
    <row r="339" spans="1:9" ht="27" hidden="1" customHeight="1" x14ac:dyDescent="0.2">
      <c r="A339" s="25" t="s">
        <v>219</v>
      </c>
      <c r="B339" s="18" t="s">
        <v>7</v>
      </c>
      <c r="C339" s="18" t="s">
        <v>164</v>
      </c>
      <c r="D339" s="18" t="s">
        <v>164</v>
      </c>
      <c r="E339" s="18" t="s">
        <v>601</v>
      </c>
      <c r="F339" s="18" t="s">
        <v>220</v>
      </c>
      <c r="G339" s="24"/>
      <c r="H339" s="24"/>
      <c r="I339" s="24"/>
    </row>
    <row r="340" spans="1:9" ht="35.25" hidden="1" customHeight="1" x14ac:dyDescent="0.2">
      <c r="A340" s="25" t="s">
        <v>208</v>
      </c>
      <c r="B340" s="18" t="s">
        <v>7</v>
      </c>
      <c r="C340" s="18" t="s">
        <v>164</v>
      </c>
      <c r="D340" s="18" t="s">
        <v>164</v>
      </c>
      <c r="E340" s="18" t="s">
        <v>209</v>
      </c>
      <c r="F340" s="18"/>
      <c r="G340" s="24">
        <f>G341</f>
        <v>0</v>
      </c>
      <c r="H340" s="24"/>
      <c r="I340" s="24"/>
    </row>
    <row r="341" spans="1:9" ht="57" hidden="1" customHeight="1" x14ac:dyDescent="0.2">
      <c r="A341" s="25" t="s">
        <v>217</v>
      </c>
      <c r="B341" s="18" t="s">
        <v>7</v>
      </c>
      <c r="C341" s="18" t="s">
        <v>164</v>
      </c>
      <c r="D341" s="18" t="s">
        <v>164</v>
      </c>
      <c r="E341" s="18" t="s">
        <v>209</v>
      </c>
      <c r="F341" s="18">
        <v>400</v>
      </c>
      <c r="G341" s="24">
        <f>G342</f>
        <v>0</v>
      </c>
      <c r="H341" s="24"/>
      <c r="I341" s="24"/>
    </row>
    <row r="342" spans="1:9" ht="27" hidden="1" customHeight="1" x14ac:dyDescent="0.2">
      <c r="A342" s="25" t="s">
        <v>219</v>
      </c>
      <c r="B342" s="18" t="s">
        <v>7</v>
      </c>
      <c r="C342" s="18" t="s">
        <v>164</v>
      </c>
      <c r="D342" s="18" t="s">
        <v>164</v>
      </c>
      <c r="E342" s="18" t="s">
        <v>209</v>
      </c>
      <c r="F342" s="18">
        <v>410</v>
      </c>
      <c r="G342" s="24"/>
      <c r="H342" s="24"/>
      <c r="I342" s="24"/>
    </row>
    <row r="343" spans="1:9" ht="26.25" hidden="1" customHeight="1" x14ac:dyDescent="0.2">
      <c r="A343" s="23" t="s">
        <v>221</v>
      </c>
      <c r="B343" s="18" t="s">
        <v>7</v>
      </c>
      <c r="C343" s="18" t="s">
        <v>134</v>
      </c>
      <c r="D343" s="18" t="s">
        <v>15</v>
      </c>
      <c r="E343" s="18" t="s">
        <v>15</v>
      </c>
      <c r="F343" s="18" t="s">
        <v>15</v>
      </c>
      <c r="G343" s="24">
        <f>G344</f>
        <v>0</v>
      </c>
      <c r="H343" s="24">
        <f t="shared" ref="H343:I351" si="98">H344</f>
        <v>0</v>
      </c>
      <c r="I343" s="24">
        <f t="shared" si="98"/>
        <v>0</v>
      </c>
    </row>
    <row r="344" spans="1:9" ht="31.5" hidden="1" x14ac:dyDescent="0.2">
      <c r="A344" s="23" t="s">
        <v>222</v>
      </c>
      <c r="B344" s="18" t="s">
        <v>7</v>
      </c>
      <c r="C344" s="18" t="s">
        <v>134</v>
      </c>
      <c r="D344" s="18" t="s">
        <v>164</v>
      </c>
      <c r="E344" s="18" t="s">
        <v>15</v>
      </c>
      <c r="F344" s="18" t="s">
        <v>15</v>
      </c>
      <c r="G344" s="24">
        <f>G350+G345+G347</f>
        <v>0</v>
      </c>
      <c r="H344" s="24">
        <f>H350</f>
        <v>0</v>
      </c>
      <c r="I344" s="24">
        <f>I350</f>
        <v>0</v>
      </c>
    </row>
    <row r="345" spans="1:9" ht="31.5" hidden="1" x14ac:dyDescent="0.2">
      <c r="A345" s="59" t="s">
        <v>223</v>
      </c>
      <c r="B345" s="18" t="s">
        <v>7</v>
      </c>
      <c r="C345" s="18" t="s">
        <v>134</v>
      </c>
      <c r="D345" s="18" t="s">
        <v>164</v>
      </c>
      <c r="E345" s="60" t="s">
        <v>595</v>
      </c>
      <c r="G345" s="24">
        <f>G346+G348</f>
        <v>0</v>
      </c>
      <c r="H345" s="24"/>
      <c r="I345" s="24"/>
    </row>
    <row r="346" spans="1:9" ht="47.25" hidden="1" x14ac:dyDescent="0.2">
      <c r="A346" s="59" t="s">
        <v>41</v>
      </c>
      <c r="B346" s="18" t="s">
        <v>7</v>
      </c>
      <c r="C346" s="18" t="s">
        <v>134</v>
      </c>
      <c r="D346" s="18" t="s">
        <v>164</v>
      </c>
      <c r="E346" s="60" t="s">
        <v>595</v>
      </c>
      <c r="F346" s="18">
        <v>200</v>
      </c>
      <c r="G346" s="24">
        <f>G347</f>
        <v>0</v>
      </c>
      <c r="H346" s="24"/>
      <c r="I346" s="24"/>
    </row>
    <row r="347" spans="1:9" ht="47.25" hidden="1" x14ac:dyDescent="0.2">
      <c r="A347" s="59" t="s">
        <v>43</v>
      </c>
      <c r="B347" s="18" t="s">
        <v>7</v>
      </c>
      <c r="C347" s="18" t="s">
        <v>134</v>
      </c>
      <c r="D347" s="18" t="s">
        <v>164</v>
      </c>
      <c r="E347" s="60" t="s">
        <v>595</v>
      </c>
      <c r="F347" s="18">
        <v>240</v>
      </c>
      <c r="G347" s="24">
        <v>0</v>
      </c>
      <c r="H347" s="24"/>
      <c r="I347" s="24"/>
    </row>
    <row r="348" spans="1:9" ht="47.25" hidden="1" x14ac:dyDescent="0.2">
      <c r="A348" s="25" t="s">
        <v>217</v>
      </c>
      <c r="B348" s="18" t="s">
        <v>7</v>
      </c>
      <c r="C348" s="18" t="s">
        <v>134</v>
      </c>
      <c r="D348" s="18" t="s">
        <v>164</v>
      </c>
      <c r="E348" s="60" t="s">
        <v>595</v>
      </c>
      <c r="F348" s="18">
        <v>400</v>
      </c>
      <c r="G348" s="24">
        <f>G349</f>
        <v>0</v>
      </c>
      <c r="H348" s="24"/>
      <c r="I348" s="24"/>
    </row>
    <row r="349" spans="1:9" ht="15.75" hidden="1" x14ac:dyDescent="0.2">
      <c r="A349" s="25" t="s">
        <v>219</v>
      </c>
      <c r="B349" s="18" t="s">
        <v>7</v>
      </c>
      <c r="C349" s="18" t="s">
        <v>134</v>
      </c>
      <c r="D349" s="18" t="s">
        <v>164</v>
      </c>
      <c r="E349" s="60" t="s">
        <v>595</v>
      </c>
      <c r="F349" s="18">
        <v>410</v>
      </c>
      <c r="G349" s="24"/>
      <c r="H349" s="24"/>
      <c r="I349" s="24"/>
    </row>
    <row r="350" spans="1:9" ht="15.75" hidden="1" x14ac:dyDescent="0.2">
      <c r="A350" s="25" t="s">
        <v>221</v>
      </c>
      <c r="B350" s="18" t="s">
        <v>7</v>
      </c>
      <c r="C350" s="18" t="s">
        <v>134</v>
      </c>
      <c r="D350" s="18" t="s">
        <v>164</v>
      </c>
      <c r="E350" s="18" t="s">
        <v>224</v>
      </c>
      <c r="F350" s="26" t="s">
        <v>15</v>
      </c>
      <c r="G350" s="24">
        <f>G351</f>
        <v>0</v>
      </c>
      <c r="H350" s="24">
        <f t="shared" si="98"/>
        <v>0</v>
      </c>
      <c r="I350" s="24">
        <f t="shared" si="98"/>
        <v>0</v>
      </c>
    </row>
    <row r="351" spans="1:9" ht="47.25" hidden="1" x14ac:dyDescent="0.2">
      <c r="A351" s="25" t="s">
        <v>217</v>
      </c>
      <c r="B351" s="18" t="s">
        <v>7</v>
      </c>
      <c r="C351" s="18" t="s">
        <v>134</v>
      </c>
      <c r="D351" s="18" t="s">
        <v>164</v>
      </c>
      <c r="E351" s="18" t="s">
        <v>224</v>
      </c>
      <c r="F351" s="18" t="s">
        <v>218</v>
      </c>
      <c r="G351" s="24">
        <f>G352</f>
        <v>0</v>
      </c>
      <c r="H351" s="24">
        <f t="shared" si="98"/>
        <v>0</v>
      </c>
      <c r="I351" s="24">
        <f t="shared" si="98"/>
        <v>0</v>
      </c>
    </row>
    <row r="352" spans="1:9" ht="15.75" hidden="1" x14ac:dyDescent="0.2">
      <c r="A352" s="25" t="s">
        <v>219</v>
      </c>
      <c r="B352" s="18" t="s">
        <v>7</v>
      </c>
      <c r="C352" s="18" t="s">
        <v>134</v>
      </c>
      <c r="D352" s="18" t="s">
        <v>164</v>
      </c>
      <c r="E352" s="18" t="s">
        <v>224</v>
      </c>
      <c r="F352" s="18" t="s">
        <v>220</v>
      </c>
      <c r="G352" s="24"/>
      <c r="H352" s="24"/>
      <c r="I352" s="24"/>
    </row>
    <row r="353" spans="1:9" ht="26.25" customHeight="1" x14ac:dyDescent="0.2">
      <c r="A353" s="23" t="s">
        <v>225</v>
      </c>
      <c r="B353" s="18" t="s">
        <v>7</v>
      </c>
      <c r="C353" s="18" t="s">
        <v>189</v>
      </c>
      <c r="D353" s="18" t="s">
        <v>15</v>
      </c>
      <c r="E353" s="18" t="s">
        <v>15</v>
      </c>
      <c r="F353" s="18" t="s">
        <v>15</v>
      </c>
      <c r="G353" s="24">
        <f>G354+G397+G376</f>
        <v>362854.04</v>
      </c>
      <c r="H353" s="24">
        <f t="shared" ref="H353" si="99">H354+H397</f>
        <v>0</v>
      </c>
      <c r="I353" s="24">
        <f>I354+I397</f>
        <v>0</v>
      </c>
    </row>
    <row r="354" spans="1:9" ht="22.5" customHeight="1" x14ac:dyDescent="0.2">
      <c r="A354" s="23" t="s">
        <v>226</v>
      </c>
      <c r="B354" s="18" t="s">
        <v>7</v>
      </c>
      <c r="C354" s="18" t="s">
        <v>189</v>
      </c>
      <c r="D354" s="18" t="s">
        <v>29</v>
      </c>
      <c r="E354" s="18" t="s">
        <v>15</v>
      </c>
      <c r="F354" s="18" t="s">
        <v>15</v>
      </c>
      <c r="G354" s="24">
        <f>G355+G358+G361+G367+G370+G382+G391+G394+G385+G388+G364+G379</f>
        <v>362854.04</v>
      </c>
      <c r="H354" s="24">
        <f t="shared" ref="H354" si="100">H355+H358+H361+H367+H370+H382+H391+H394</f>
        <v>0</v>
      </c>
      <c r="I354" s="24">
        <f>I355+I358+I361+I367+I370+I382+I391+I394+I385+I373</f>
        <v>0</v>
      </c>
    </row>
    <row r="355" spans="1:9" ht="25.5" hidden="1" customHeight="1" x14ac:dyDescent="0.2">
      <c r="A355" s="25" t="s">
        <v>227</v>
      </c>
      <c r="B355" s="18" t="s">
        <v>7</v>
      </c>
      <c r="C355" s="18" t="s">
        <v>189</v>
      </c>
      <c r="D355" s="18" t="s">
        <v>29</v>
      </c>
      <c r="E355" s="18" t="s">
        <v>228</v>
      </c>
      <c r="F355" s="26" t="s">
        <v>15</v>
      </c>
      <c r="G355" s="24">
        <f>G356</f>
        <v>0</v>
      </c>
      <c r="H355" s="24">
        <f t="shared" ref="H355:I356" si="101">H356</f>
        <v>0</v>
      </c>
      <c r="I355" s="24">
        <f t="shared" si="101"/>
        <v>0</v>
      </c>
    </row>
    <row r="356" spans="1:9" ht="47.25" hidden="1" x14ac:dyDescent="0.2">
      <c r="A356" s="25" t="s">
        <v>56</v>
      </c>
      <c r="B356" s="18" t="s">
        <v>7</v>
      </c>
      <c r="C356" s="18" t="s">
        <v>189</v>
      </c>
      <c r="D356" s="18" t="s">
        <v>29</v>
      </c>
      <c r="E356" s="18" t="s">
        <v>228</v>
      </c>
      <c r="F356" s="18" t="s">
        <v>57</v>
      </c>
      <c r="G356" s="24">
        <f>G357</f>
        <v>0</v>
      </c>
      <c r="H356" s="24">
        <f t="shared" si="101"/>
        <v>0</v>
      </c>
      <c r="I356" s="24">
        <f t="shared" si="101"/>
        <v>0</v>
      </c>
    </row>
    <row r="357" spans="1:9" ht="15.75" hidden="1" x14ac:dyDescent="0.2">
      <c r="A357" s="25" t="s">
        <v>58</v>
      </c>
      <c r="B357" s="18" t="s">
        <v>7</v>
      </c>
      <c r="C357" s="18" t="s">
        <v>189</v>
      </c>
      <c r="D357" s="18" t="s">
        <v>29</v>
      </c>
      <c r="E357" s="18" t="s">
        <v>228</v>
      </c>
      <c r="F357" s="18" t="s">
        <v>59</v>
      </c>
      <c r="G357" s="24"/>
      <c r="H357" s="24">
        <v>0</v>
      </c>
      <c r="I357" s="24">
        <v>0</v>
      </c>
    </row>
    <row r="358" spans="1:9" ht="15.75" hidden="1" x14ac:dyDescent="0.2">
      <c r="A358" s="25" t="s">
        <v>229</v>
      </c>
      <c r="B358" s="18" t="s">
        <v>7</v>
      </c>
      <c r="C358" s="18" t="s">
        <v>189</v>
      </c>
      <c r="D358" s="18" t="s">
        <v>29</v>
      </c>
      <c r="E358" s="18" t="s">
        <v>230</v>
      </c>
      <c r="F358" s="26" t="s">
        <v>15</v>
      </c>
      <c r="G358" s="24">
        <f>G359</f>
        <v>0</v>
      </c>
      <c r="H358" s="24">
        <f t="shared" ref="H358:I359" si="102">H359</f>
        <v>0</v>
      </c>
      <c r="I358" s="24">
        <f t="shared" si="102"/>
        <v>0</v>
      </c>
    </row>
    <row r="359" spans="1:9" ht="47.25" hidden="1" x14ac:dyDescent="0.2">
      <c r="A359" s="25" t="s">
        <v>56</v>
      </c>
      <c r="B359" s="18" t="s">
        <v>7</v>
      </c>
      <c r="C359" s="18" t="s">
        <v>189</v>
      </c>
      <c r="D359" s="18" t="s">
        <v>29</v>
      </c>
      <c r="E359" s="18" t="s">
        <v>230</v>
      </c>
      <c r="F359" s="18" t="s">
        <v>57</v>
      </c>
      <c r="G359" s="24">
        <f>G360</f>
        <v>0</v>
      </c>
      <c r="H359" s="24">
        <f t="shared" si="102"/>
        <v>0</v>
      </c>
      <c r="I359" s="24">
        <f t="shared" si="102"/>
        <v>0</v>
      </c>
    </row>
    <row r="360" spans="1:9" ht="15.75" hidden="1" x14ac:dyDescent="0.2">
      <c r="A360" s="25" t="s">
        <v>58</v>
      </c>
      <c r="B360" s="18" t="s">
        <v>7</v>
      </c>
      <c r="C360" s="18" t="s">
        <v>189</v>
      </c>
      <c r="D360" s="18" t="s">
        <v>29</v>
      </c>
      <c r="E360" s="18" t="s">
        <v>230</v>
      </c>
      <c r="F360" s="18" t="s">
        <v>59</v>
      </c>
      <c r="G360" s="24"/>
      <c r="H360" s="24">
        <v>0</v>
      </c>
      <c r="I360" s="24">
        <v>0</v>
      </c>
    </row>
    <row r="361" spans="1:9" ht="31.5" hidden="1" x14ac:dyDescent="0.2">
      <c r="A361" s="25" t="s">
        <v>231</v>
      </c>
      <c r="B361" s="18" t="s">
        <v>7</v>
      </c>
      <c r="C361" s="18" t="s">
        <v>189</v>
      </c>
      <c r="D361" s="18" t="s">
        <v>29</v>
      </c>
      <c r="E361" s="18" t="s">
        <v>232</v>
      </c>
      <c r="F361" s="26" t="s">
        <v>15</v>
      </c>
      <c r="G361" s="24">
        <f>G362</f>
        <v>0</v>
      </c>
      <c r="H361" s="24">
        <f t="shared" ref="H361:I362" si="103">H362</f>
        <v>0</v>
      </c>
      <c r="I361" s="24">
        <f t="shared" si="103"/>
        <v>0</v>
      </c>
    </row>
    <row r="362" spans="1:9" ht="47.25" hidden="1" x14ac:dyDescent="0.2">
      <c r="A362" s="25" t="s">
        <v>56</v>
      </c>
      <c r="B362" s="18" t="s">
        <v>7</v>
      </c>
      <c r="C362" s="18" t="s">
        <v>189</v>
      </c>
      <c r="D362" s="18" t="s">
        <v>29</v>
      </c>
      <c r="E362" s="18" t="s">
        <v>232</v>
      </c>
      <c r="F362" s="18" t="s">
        <v>57</v>
      </c>
      <c r="G362" s="24">
        <f>G363</f>
        <v>0</v>
      </c>
      <c r="H362" s="24">
        <f t="shared" si="103"/>
        <v>0</v>
      </c>
      <c r="I362" s="24">
        <f t="shared" si="103"/>
        <v>0</v>
      </c>
    </row>
    <row r="363" spans="1:9" ht="15.75" hidden="1" x14ac:dyDescent="0.2">
      <c r="A363" s="25" t="s">
        <v>58</v>
      </c>
      <c r="B363" s="18" t="s">
        <v>7</v>
      </c>
      <c r="C363" s="18" t="s">
        <v>189</v>
      </c>
      <c r="D363" s="18" t="s">
        <v>29</v>
      </c>
      <c r="E363" s="18" t="s">
        <v>232</v>
      </c>
      <c r="F363" s="18" t="s">
        <v>59</v>
      </c>
      <c r="G363" s="24">
        <v>0</v>
      </c>
      <c r="H363" s="24">
        <v>0</v>
      </c>
      <c r="I363" s="24">
        <v>0</v>
      </c>
    </row>
    <row r="364" spans="1:9" ht="15.75" hidden="1" x14ac:dyDescent="0.2">
      <c r="A364" s="25" t="s">
        <v>242</v>
      </c>
      <c r="B364" s="18" t="s">
        <v>7</v>
      </c>
      <c r="C364" s="18" t="s">
        <v>189</v>
      </c>
      <c r="D364" s="18" t="s">
        <v>29</v>
      </c>
      <c r="E364" s="18" t="s">
        <v>423</v>
      </c>
      <c r="F364" s="18"/>
      <c r="G364" s="24">
        <f>G365</f>
        <v>0</v>
      </c>
      <c r="H364" s="24"/>
      <c r="I364" s="24"/>
    </row>
    <row r="365" spans="1:9" ht="47.25" hidden="1" x14ac:dyDescent="0.2">
      <c r="A365" s="25" t="s">
        <v>41</v>
      </c>
      <c r="B365" s="18" t="s">
        <v>7</v>
      </c>
      <c r="C365" s="18" t="s">
        <v>189</v>
      </c>
      <c r="D365" s="18" t="s">
        <v>29</v>
      </c>
      <c r="E365" s="18" t="s">
        <v>423</v>
      </c>
      <c r="F365" s="18" t="s">
        <v>42</v>
      </c>
      <c r="G365" s="24">
        <f>G366</f>
        <v>0</v>
      </c>
      <c r="H365" s="24"/>
      <c r="I365" s="24"/>
    </row>
    <row r="366" spans="1:9" ht="47.25" hidden="1" x14ac:dyDescent="0.2">
      <c r="A366" s="25" t="s">
        <v>43</v>
      </c>
      <c r="B366" s="18" t="s">
        <v>7</v>
      </c>
      <c r="C366" s="18" t="s">
        <v>189</v>
      </c>
      <c r="D366" s="18" t="s">
        <v>29</v>
      </c>
      <c r="E366" s="18" t="s">
        <v>423</v>
      </c>
      <c r="F366" s="18" t="s">
        <v>44</v>
      </c>
      <c r="G366" s="24"/>
      <c r="H366" s="24"/>
      <c r="I366" s="24"/>
    </row>
    <row r="367" spans="1:9" ht="110.25" hidden="1" x14ac:dyDescent="0.2">
      <c r="A367" s="25" t="s">
        <v>233</v>
      </c>
      <c r="B367" s="18" t="s">
        <v>7</v>
      </c>
      <c r="C367" s="18" t="s">
        <v>189</v>
      </c>
      <c r="D367" s="18" t="s">
        <v>29</v>
      </c>
      <c r="E367" s="18" t="s">
        <v>234</v>
      </c>
      <c r="F367" s="26" t="s">
        <v>15</v>
      </c>
      <c r="G367" s="24">
        <f>G368</f>
        <v>0</v>
      </c>
      <c r="H367" s="24">
        <f t="shared" ref="H367:I368" si="104">H368</f>
        <v>0</v>
      </c>
      <c r="I367" s="24">
        <f t="shared" si="104"/>
        <v>0</v>
      </c>
    </row>
    <row r="368" spans="1:9" ht="47.25" hidden="1" x14ac:dyDescent="0.2">
      <c r="A368" s="25" t="s">
        <v>56</v>
      </c>
      <c r="B368" s="18" t="s">
        <v>7</v>
      </c>
      <c r="C368" s="18" t="s">
        <v>189</v>
      </c>
      <c r="D368" s="18" t="s">
        <v>29</v>
      </c>
      <c r="E368" s="18" t="s">
        <v>234</v>
      </c>
      <c r="F368" s="18" t="s">
        <v>57</v>
      </c>
      <c r="G368" s="24">
        <f>G369</f>
        <v>0</v>
      </c>
      <c r="H368" s="24">
        <f t="shared" si="104"/>
        <v>0</v>
      </c>
      <c r="I368" s="24">
        <f t="shared" si="104"/>
        <v>0</v>
      </c>
    </row>
    <row r="369" spans="1:9" ht="15.75" hidden="1" x14ac:dyDescent="0.2">
      <c r="A369" s="25" t="s">
        <v>58</v>
      </c>
      <c r="B369" s="18" t="s">
        <v>7</v>
      </c>
      <c r="C369" s="18" t="s">
        <v>189</v>
      </c>
      <c r="D369" s="18" t="s">
        <v>29</v>
      </c>
      <c r="E369" s="18" t="s">
        <v>234</v>
      </c>
      <c r="F369" s="18" t="s">
        <v>59</v>
      </c>
      <c r="G369" s="24">
        <v>0</v>
      </c>
      <c r="H369" s="24">
        <v>0</v>
      </c>
      <c r="I369" s="24">
        <v>0</v>
      </c>
    </row>
    <row r="370" spans="1:9" ht="141.75" hidden="1" x14ac:dyDescent="0.2">
      <c r="A370" s="25" t="s">
        <v>235</v>
      </c>
      <c r="B370" s="18" t="s">
        <v>7</v>
      </c>
      <c r="C370" s="18" t="s">
        <v>189</v>
      </c>
      <c r="D370" s="18" t="s">
        <v>29</v>
      </c>
      <c r="E370" s="18" t="s">
        <v>236</v>
      </c>
      <c r="F370" s="26" t="s">
        <v>15</v>
      </c>
      <c r="G370" s="24">
        <f>G371</f>
        <v>0</v>
      </c>
      <c r="H370" s="24">
        <f t="shared" ref="H370:I371" si="105">H371</f>
        <v>0</v>
      </c>
      <c r="I370" s="24">
        <f t="shared" si="105"/>
        <v>0</v>
      </c>
    </row>
    <row r="371" spans="1:9" ht="47.25" hidden="1" x14ac:dyDescent="0.2">
      <c r="A371" s="25" t="s">
        <v>56</v>
      </c>
      <c r="B371" s="18" t="s">
        <v>7</v>
      </c>
      <c r="C371" s="18" t="s">
        <v>189</v>
      </c>
      <c r="D371" s="18" t="s">
        <v>29</v>
      </c>
      <c r="E371" s="18" t="s">
        <v>236</v>
      </c>
      <c r="F371" s="18" t="s">
        <v>57</v>
      </c>
      <c r="G371" s="24">
        <f>G372</f>
        <v>0</v>
      </c>
      <c r="H371" s="24">
        <f t="shared" si="105"/>
        <v>0</v>
      </c>
      <c r="I371" s="24">
        <f t="shared" si="105"/>
        <v>0</v>
      </c>
    </row>
    <row r="372" spans="1:9" ht="15.75" hidden="1" x14ac:dyDescent="0.2">
      <c r="A372" s="25" t="s">
        <v>58</v>
      </c>
      <c r="B372" s="18" t="s">
        <v>7</v>
      </c>
      <c r="C372" s="18" t="s">
        <v>189</v>
      </c>
      <c r="D372" s="18" t="s">
        <v>29</v>
      </c>
      <c r="E372" s="18" t="s">
        <v>236</v>
      </c>
      <c r="F372" s="18" t="s">
        <v>59</v>
      </c>
      <c r="G372" s="24">
        <v>0</v>
      </c>
      <c r="H372" s="24">
        <v>0</v>
      </c>
      <c r="I372" s="24">
        <v>0</v>
      </c>
    </row>
    <row r="373" spans="1:9" ht="15.75" hidden="1" x14ac:dyDescent="0.2">
      <c r="A373" s="25" t="s">
        <v>424</v>
      </c>
      <c r="B373" s="18" t="s">
        <v>7</v>
      </c>
      <c r="C373" s="18" t="s">
        <v>189</v>
      </c>
      <c r="D373" s="18" t="s">
        <v>29</v>
      </c>
      <c r="E373" s="18" t="s">
        <v>599</v>
      </c>
      <c r="F373" s="18"/>
      <c r="G373" s="24"/>
      <c r="H373" s="24"/>
      <c r="I373" s="24">
        <f>I374</f>
        <v>0</v>
      </c>
    </row>
    <row r="374" spans="1:9" ht="47.25" hidden="1" x14ac:dyDescent="0.2">
      <c r="A374" s="25" t="s">
        <v>41</v>
      </c>
      <c r="B374" s="18" t="s">
        <v>7</v>
      </c>
      <c r="C374" s="18" t="s">
        <v>189</v>
      </c>
      <c r="D374" s="18" t="s">
        <v>29</v>
      </c>
      <c r="E374" s="18" t="s">
        <v>599</v>
      </c>
      <c r="F374" s="18">
        <v>200</v>
      </c>
      <c r="G374" s="24"/>
      <c r="H374" s="24"/>
      <c r="I374" s="24">
        <f>I375</f>
        <v>0</v>
      </c>
    </row>
    <row r="375" spans="1:9" ht="47.25" hidden="1" x14ac:dyDescent="0.2">
      <c r="A375" s="25" t="s">
        <v>43</v>
      </c>
      <c r="B375" s="18" t="s">
        <v>7</v>
      </c>
      <c r="C375" s="18" t="s">
        <v>189</v>
      </c>
      <c r="D375" s="18" t="s">
        <v>29</v>
      </c>
      <c r="E375" s="18" t="s">
        <v>599</v>
      </c>
      <c r="F375" s="18">
        <v>240</v>
      </c>
      <c r="G375" s="24"/>
      <c r="H375" s="24"/>
      <c r="I375" s="24"/>
    </row>
    <row r="376" spans="1:9" ht="20.25" hidden="1" customHeight="1" x14ac:dyDescent="0.2">
      <c r="A376" s="25" t="s">
        <v>242</v>
      </c>
      <c r="B376" s="18" t="s">
        <v>7</v>
      </c>
      <c r="C376" s="18" t="s">
        <v>189</v>
      </c>
      <c r="D376" s="18" t="s">
        <v>29</v>
      </c>
      <c r="E376" s="18" t="s">
        <v>623</v>
      </c>
      <c r="F376" s="18"/>
      <c r="G376" s="24">
        <f>G377</f>
        <v>0</v>
      </c>
      <c r="H376" s="24"/>
      <c r="I376" s="24"/>
    </row>
    <row r="377" spans="1:9" ht="47.25" hidden="1" x14ac:dyDescent="0.2">
      <c r="A377" s="25" t="s">
        <v>41</v>
      </c>
      <c r="B377" s="18" t="s">
        <v>7</v>
      </c>
      <c r="C377" s="18" t="s">
        <v>189</v>
      </c>
      <c r="D377" s="18" t="s">
        <v>29</v>
      </c>
      <c r="E377" s="18" t="s">
        <v>623</v>
      </c>
      <c r="F377" s="18">
        <v>200</v>
      </c>
      <c r="G377" s="24">
        <f>G378</f>
        <v>0</v>
      </c>
      <c r="H377" s="24"/>
      <c r="I377" s="24"/>
    </row>
    <row r="378" spans="1:9" ht="47.25" hidden="1" x14ac:dyDescent="0.2">
      <c r="A378" s="25" t="s">
        <v>43</v>
      </c>
      <c r="B378" s="18" t="s">
        <v>7</v>
      </c>
      <c r="C378" s="18" t="s">
        <v>189</v>
      </c>
      <c r="D378" s="18" t="s">
        <v>29</v>
      </c>
      <c r="E378" s="18" t="s">
        <v>623</v>
      </c>
      <c r="F378" s="18">
        <v>240</v>
      </c>
      <c r="G378" s="24">
        <v>0</v>
      </c>
      <c r="H378" s="24"/>
      <c r="I378" s="24"/>
    </row>
    <row r="379" spans="1:9" ht="34.5" hidden="1" customHeight="1" x14ac:dyDescent="0.2">
      <c r="A379" s="25" t="s">
        <v>618</v>
      </c>
      <c r="B379" s="18" t="s">
        <v>7</v>
      </c>
      <c r="C379" s="18" t="s">
        <v>189</v>
      </c>
      <c r="D379" s="18" t="s">
        <v>29</v>
      </c>
      <c r="E379" s="18" t="s">
        <v>614</v>
      </c>
      <c r="F379" s="18"/>
      <c r="G379" s="24">
        <f>G380</f>
        <v>0</v>
      </c>
      <c r="H379" s="24"/>
      <c r="I379" s="24"/>
    </row>
    <row r="380" spans="1:9" ht="64.5" hidden="1" customHeight="1" x14ac:dyDescent="0.2">
      <c r="A380" s="25" t="s">
        <v>56</v>
      </c>
      <c r="B380" s="18" t="s">
        <v>7</v>
      </c>
      <c r="C380" s="18" t="s">
        <v>189</v>
      </c>
      <c r="D380" s="18" t="s">
        <v>29</v>
      </c>
      <c r="E380" s="18" t="s">
        <v>614</v>
      </c>
      <c r="F380" s="18">
        <v>600</v>
      </c>
      <c r="G380" s="24">
        <f>G381</f>
        <v>0</v>
      </c>
      <c r="H380" s="24"/>
      <c r="I380" s="24"/>
    </row>
    <row r="381" spans="1:9" ht="24.75" hidden="1" customHeight="1" x14ac:dyDescent="0.2">
      <c r="A381" s="25" t="s">
        <v>58</v>
      </c>
      <c r="B381" s="18" t="s">
        <v>7</v>
      </c>
      <c r="C381" s="18" t="s">
        <v>189</v>
      </c>
      <c r="D381" s="18" t="s">
        <v>29</v>
      </c>
      <c r="E381" s="18" t="s">
        <v>614</v>
      </c>
      <c r="F381" s="18">
        <v>610</v>
      </c>
      <c r="G381" s="24"/>
      <c r="H381" s="24"/>
      <c r="I381" s="24"/>
    </row>
    <row r="382" spans="1:9" ht="63" x14ac:dyDescent="0.2">
      <c r="A382" s="25" t="s">
        <v>237</v>
      </c>
      <c r="B382" s="18" t="s">
        <v>7</v>
      </c>
      <c r="C382" s="18" t="s">
        <v>189</v>
      </c>
      <c r="D382" s="18" t="s">
        <v>29</v>
      </c>
      <c r="E382" s="18" t="s">
        <v>238</v>
      </c>
      <c r="F382" s="26" t="s">
        <v>15</v>
      </c>
      <c r="G382" s="24">
        <f>G383</f>
        <v>362854.04</v>
      </c>
      <c r="H382" s="24">
        <f t="shared" ref="H382:I383" si="106">H383</f>
        <v>0</v>
      </c>
      <c r="I382" s="24">
        <f t="shared" si="106"/>
        <v>0</v>
      </c>
    </row>
    <row r="383" spans="1:9" ht="47.25" x14ac:dyDescent="0.2">
      <c r="A383" s="25" t="s">
        <v>41</v>
      </c>
      <c r="B383" s="18" t="s">
        <v>7</v>
      </c>
      <c r="C383" s="18" t="s">
        <v>189</v>
      </c>
      <c r="D383" s="18" t="s">
        <v>29</v>
      </c>
      <c r="E383" s="18" t="s">
        <v>238</v>
      </c>
      <c r="F383" s="18" t="s">
        <v>42</v>
      </c>
      <c r="G383" s="24">
        <f>G384</f>
        <v>362854.04</v>
      </c>
      <c r="H383" s="24">
        <f t="shared" si="106"/>
        <v>0</v>
      </c>
      <c r="I383" s="24">
        <f t="shared" si="106"/>
        <v>0</v>
      </c>
    </row>
    <row r="384" spans="1:9" ht="47.25" x14ac:dyDescent="0.2">
      <c r="A384" s="25" t="s">
        <v>43</v>
      </c>
      <c r="B384" s="18" t="s">
        <v>7</v>
      </c>
      <c r="C384" s="18" t="s">
        <v>189</v>
      </c>
      <c r="D384" s="18" t="s">
        <v>29</v>
      </c>
      <c r="E384" s="18" t="s">
        <v>238</v>
      </c>
      <c r="F384" s="18" t="s">
        <v>44</v>
      </c>
      <c r="G384" s="24">
        <v>362854.04</v>
      </c>
      <c r="H384" s="24"/>
      <c r="I384" s="24"/>
    </row>
    <row r="385" spans="1:9" ht="24" hidden="1" customHeight="1" x14ac:dyDescent="0.2">
      <c r="A385" s="25" t="s">
        <v>424</v>
      </c>
      <c r="B385" s="18" t="s">
        <v>7</v>
      </c>
      <c r="C385" s="18" t="s">
        <v>189</v>
      </c>
      <c r="D385" s="18" t="s">
        <v>29</v>
      </c>
      <c r="E385" s="18" t="s">
        <v>239</v>
      </c>
      <c r="F385" s="18"/>
      <c r="G385" s="24">
        <f>G386</f>
        <v>0</v>
      </c>
      <c r="H385" s="24"/>
      <c r="I385" s="24">
        <f>I386</f>
        <v>0</v>
      </c>
    </row>
    <row r="386" spans="1:9" ht="49.15" hidden="1" customHeight="1" x14ac:dyDescent="0.2">
      <c r="A386" s="25" t="s">
        <v>56</v>
      </c>
      <c r="B386" s="18" t="s">
        <v>7</v>
      </c>
      <c r="C386" s="18" t="s">
        <v>189</v>
      </c>
      <c r="D386" s="18" t="s">
        <v>29</v>
      </c>
      <c r="E386" s="18" t="s">
        <v>239</v>
      </c>
      <c r="F386" s="18">
        <v>600</v>
      </c>
      <c r="G386" s="24">
        <f>G387</f>
        <v>0</v>
      </c>
      <c r="H386" s="24"/>
      <c r="I386" s="24">
        <f>I387</f>
        <v>0</v>
      </c>
    </row>
    <row r="387" spans="1:9" ht="25.9" hidden="1" customHeight="1" x14ac:dyDescent="0.2">
      <c r="A387" s="25" t="s">
        <v>58</v>
      </c>
      <c r="B387" s="18" t="s">
        <v>7</v>
      </c>
      <c r="C387" s="18" t="s">
        <v>189</v>
      </c>
      <c r="D387" s="18" t="s">
        <v>29</v>
      </c>
      <c r="E387" s="18" t="s">
        <v>239</v>
      </c>
      <c r="F387" s="18">
        <v>610</v>
      </c>
      <c r="G387" s="24"/>
      <c r="H387" s="24"/>
      <c r="I387" s="24"/>
    </row>
    <row r="388" spans="1:9" ht="83.25" hidden="1" customHeight="1" x14ac:dyDescent="0.2">
      <c r="A388" s="25" t="s">
        <v>425</v>
      </c>
      <c r="B388" s="18" t="s">
        <v>7</v>
      </c>
      <c r="C388" s="18" t="s">
        <v>189</v>
      </c>
      <c r="D388" s="18" t="s">
        <v>29</v>
      </c>
      <c r="E388" s="18" t="s">
        <v>426</v>
      </c>
      <c r="F388" s="18"/>
      <c r="G388" s="24">
        <f>G389</f>
        <v>0</v>
      </c>
      <c r="H388" s="24"/>
      <c r="I388" s="24"/>
    </row>
    <row r="389" spans="1:9" ht="51" hidden="1" customHeight="1" x14ac:dyDescent="0.2">
      <c r="A389" s="25" t="s">
        <v>41</v>
      </c>
      <c r="B389" s="18" t="s">
        <v>7</v>
      </c>
      <c r="C389" s="18" t="s">
        <v>189</v>
      </c>
      <c r="D389" s="18" t="s">
        <v>29</v>
      </c>
      <c r="E389" s="18" t="s">
        <v>426</v>
      </c>
      <c r="F389" s="18">
        <v>200</v>
      </c>
      <c r="G389" s="24">
        <f>G390</f>
        <v>0</v>
      </c>
      <c r="H389" s="24"/>
      <c r="I389" s="24"/>
    </row>
    <row r="390" spans="1:9" ht="44.45" hidden="1" customHeight="1" x14ac:dyDescent="0.2">
      <c r="A390" s="25" t="s">
        <v>43</v>
      </c>
      <c r="B390" s="18" t="s">
        <v>7</v>
      </c>
      <c r="C390" s="18" t="s">
        <v>189</v>
      </c>
      <c r="D390" s="18" t="s">
        <v>29</v>
      </c>
      <c r="E390" s="18" t="s">
        <v>426</v>
      </c>
      <c r="F390" s="18">
        <v>240</v>
      </c>
      <c r="G390" s="24"/>
      <c r="H390" s="24"/>
      <c r="I390" s="24"/>
    </row>
    <row r="391" spans="1:9" ht="44.45" hidden="1" customHeight="1" x14ac:dyDescent="0.2">
      <c r="A391" s="25" t="s">
        <v>240</v>
      </c>
      <c r="B391" s="18" t="s">
        <v>7</v>
      </c>
      <c r="C391" s="18" t="s">
        <v>189</v>
      </c>
      <c r="D391" s="18" t="s">
        <v>29</v>
      </c>
      <c r="E391" s="18" t="s">
        <v>241</v>
      </c>
      <c r="F391" s="26" t="s">
        <v>15</v>
      </c>
      <c r="G391" s="24">
        <f>G392</f>
        <v>0</v>
      </c>
      <c r="H391" s="24">
        <f t="shared" ref="H391:I392" si="107">H392</f>
        <v>0</v>
      </c>
      <c r="I391" s="24">
        <f t="shared" si="107"/>
        <v>0</v>
      </c>
    </row>
    <row r="392" spans="1:9" ht="47.25" hidden="1" x14ac:dyDescent="0.2">
      <c r="A392" s="25" t="s">
        <v>41</v>
      </c>
      <c r="B392" s="18" t="s">
        <v>7</v>
      </c>
      <c r="C392" s="18" t="s">
        <v>189</v>
      </c>
      <c r="D392" s="18" t="s">
        <v>29</v>
      </c>
      <c r="E392" s="18" t="s">
        <v>241</v>
      </c>
      <c r="F392" s="18" t="s">
        <v>42</v>
      </c>
      <c r="G392" s="24">
        <f>G393</f>
        <v>0</v>
      </c>
      <c r="H392" s="24">
        <f t="shared" si="107"/>
        <v>0</v>
      </c>
      <c r="I392" s="24">
        <f t="shared" si="107"/>
        <v>0</v>
      </c>
    </row>
    <row r="393" spans="1:9" ht="47.25" hidden="1" x14ac:dyDescent="0.2">
      <c r="A393" s="25" t="s">
        <v>43</v>
      </c>
      <c r="B393" s="18" t="s">
        <v>7</v>
      </c>
      <c r="C393" s="18" t="s">
        <v>189</v>
      </c>
      <c r="D393" s="18" t="s">
        <v>29</v>
      </c>
      <c r="E393" s="18" t="s">
        <v>241</v>
      </c>
      <c r="F393" s="18" t="s">
        <v>44</v>
      </c>
      <c r="G393" s="24">
        <v>0</v>
      </c>
      <c r="H393" s="24">
        <v>0</v>
      </c>
      <c r="I393" s="24">
        <v>0</v>
      </c>
    </row>
    <row r="394" spans="1:9" ht="15.75" hidden="1" x14ac:dyDescent="0.2">
      <c r="A394" s="25" t="s">
        <v>242</v>
      </c>
      <c r="B394" s="18" t="s">
        <v>7</v>
      </c>
      <c r="C394" s="18" t="s">
        <v>189</v>
      </c>
      <c r="D394" s="18" t="s">
        <v>29</v>
      </c>
      <c r="E394" s="18" t="s">
        <v>243</v>
      </c>
      <c r="F394" s="26" t="s">
        <v>15</v>
      </c>
      <c r="G394" s="24">
        <f>G395</f>
        <v>0</v>
      </c>
      <c r="H394" s="24">
        <f t="shared" ref="H394:I395" si="108">H395</f>
        <v>0</v>
      </c>
      <c r="I394" s="24">
        <f t="shared" si="108"/>
        <v>0</v>
      </c>
    </row>
    <row r="395" spans="1:9" ht="47.25" hidden="1" x14ac:dyDescent="0.2">
      <c r="A395" s="25" t="s">
        <v>41</v>
      </c>
      <c r="B395" s="18" t="s">
        <v>7</v>
      </c>
      <c r="C395" s="18" t="s">
        <v>189</v>
      </c>
      <c r="D395" s="18" t="s">
        <v>29</v>
      </c>
      <c r="E395" s="18" t="s">
        <v>243</v>
      </c>
      <c r="F395" s="18" t="s">
        <v>42</v>
      </c>
      <c r="G395" s="24">
        <f>G396</f>
        <v>0</v>
      </c>
      <c r="H395" s="24">
        <f t="shared" si="108"/>
        <v>0</v>
      </c>
      <c r="I395" s="24">
        <f t="shared" si="108"/>
        <v>0</v>
      </c>
    </row>
    <row r="396" spans="1:9" ht="47.25" hidden="1" x14ac:dyDescent="0.2">
      <c r="A396" s="25" t="s">
        <v>43</v>
      </c>
      <c r="B396" s="18" t="s">
        <v>7</v>
      </c>
      <c r="C396" s="18" t="s">
        <v>189</v>
      </c>
      <c r="D396" s="18" t="s">
        <v>29</v>
      </c>
      <c r="E396" s="18" t="s">
        <v>243</v>
      </c>
      <c r="F396" s="18" t="s">
        <v>44</v>
      </c>
      <c r="G396" s="24"/>
      <c r="H396" s="24">
        <v>0</v>
      </c>
      <c r="I396" s="24">
        <v>0</v>
      </c>
    </row>
    <row r="397" spans="1:9" ht="31.5" hidden="1" x14ac:dyDescent="0.2">
      <c r="A397" s="23" t="s">
        <v>244</v>
      </c>
      <c r="B397" s="18" t="s">
        <v>7</v>
      </c>
      <c r="C397" s="18" t="s">
        <v>189</v>
      </c>
      <c r="D397" s="18" t="s">
        <v>111</v>
      </c>
      <c r="E397" s="18" t="s">
        <v>15</v>
      </c>
      <c r="F397" s="18" t="s">
        <v>15</v>
      </c>
      <c r="G397" s="24">
        <f>G398</f>
        <v>0</v>
      </c>
      <c r="H397" s="24">
        <f t="shared" ref="H397:I399" si="109">H398</f>
        <v>0</v>
      </c>
      <c r="I397" s="24">
        <f t="shared" si="109"/>
        <v>0</v>
      </c>
    </row>
    <row r="398" spans="1:9" ht="141.75" hidden="1" x14ac:dyDescent="0.2">
      <c r="A398" s="25" t="s">
        <v>245</v>
      </c>
      <c r="B398" s="18" t="s">
        <v>7</v>
      </c>
      <c r="C398" s="18" t="s">
        <v>189</v>
      </c>
      <c r="D398" s="18" t="s">
        <v>111</v>
      </c>
      <c r="E398" s="18" t="s">
        <v>246</v>
      </c>
      <c r="F398" s="26" t="s">
        <v>15</v>
      </c>
      <c r="G398" s="24">
        <f>G399</f>
        <v>0</v>
      </c>
      <c r="H398" s="24">
        <f t="shared" si="109"/>
        <v>0</v>
      </c>
      <c r="I398" s="24">
        <f t="shared" si="109"/>
        <v>0</v>
      </c>
    </row>
    <row r="399" spans="1:9" ht="47.25" hidden="1" x14ac:dyDescent="0.2">
      <c r="A399" s="25" t="s">
        <v>56</v>
      </c>
      <c r="B399" s="18" t="s">
        <v>7</v>
      </c>
      <c r="C399" s="18" t="s">
        <v>189</v>
      </c>
      <c r="D399" s="18" t="s">
        <v>111</v>
      </c>
      <c r="E399" s="18" t="s">
        <v>246</v>
      </c>
      <c r="F399" s="18" t="s">
        <v>57</v>
      </c>
      <c r="G399" s="24">
        <f>G400</f>
        <v>0</v>
      </c>
      <c r="H399" s="24">
        <f t="shared" si="109"/>
        <v>0</v>
      </c>
      <c r="I399" s="24">
        <f t="shared" si="109"/>
        <v>0</v>
      </c>
    </row>
    <row r="400" spans="1:9" ht="28.15" hidden="1" customHeight="1" x14ac:dyDescent="0.2">
      <c r="A400" s="25" t="s">
        <v>58</v>
      </c>
      <c r="B400" s="18" t="s">
        <v>7</v>
      </c>
      <c r="C400" s="18" t="s">
        <v>189</v>
      </c>
      <c r="D400" s="18" t="s">
        <v>111</v>
      </c>
      <c r="E400" s="18" t="s">
        <v>246</v>
      </c>
      <c r="F400" s="18" t="s">
        <v>59</v>
      </c>
      <c r="G400" s="24"/>
      <c r="H400" s="24"/>
      <c r="I400" s="24"/>
    </row>
    <row r="401" spans="1:9" ht="23.45" hidden="1" customHeight="1" x14ac:dyDescent="0.2">
      <c r="A401" s="23" t="s">
        <v>108</v>
      </c>
      <c r="B401" s="18" t="s">
        <v>7</v>
      </c>
      <c r="C401" s="18" t="s">
        <v>109</v>
      </c>
      <c r="D401" s="18" t="s">
        <v>15</v>
      </c>
      <c r="E401" s="18" t="s">
        <v>15</v>
      </c>
      <c r="F401" s="18" t="s">
        <v>15</v>
      </c>
      <c r="G401" s="24">
        <f>G402+G406+G413+G431</f>
        <v>0</v>
      </c>
      <c r="H401" s="24">
        <f t="shared" ref="H401:I401" si="110">H402+H406+H413+H431</f>
        <v>0</v>
      </c>
      <c r="I401" s="24">
        <f t="shared" si="110"/>
        <v>0</v>
      </c>
    </row>
    <row r="402" spans="1:9" ht="30" hidden="1" customHeight="1" x14ac:dyDescent="0.2">
      <c r="A402" s="23" t="s">
        <v>247</v>
      </c>
      <c r="B402" s="18" t="s">
        <v>7</v>
      </c>
      <c r="C402" s="18" t="s">
        <v>109</v>
      </c>
      <c r="D402" s="18" t="s">
        <v>29</v>
      </c>
      <c r="E402" s="18" t="s">
        <v>15</v>
      </c>
      <c r="F402" s="18" t="s">
        <v>15</v>
      </c>
      <c r="G402" s="24">
        <f>G403</f>
        <v>0</v>
      </c>
      <c r="H402" s="24">
        <f t="shared" ref="H402:I404" si="111">H403</f>
        <v>0</v>
      </c>
      <c r="I402" s="24">
        <f t="shared" si="111"/>
        <v>0</v>
      </c>
    </row>
    <row r="403" spans="1:9" ht="39" hidden="1" customHeight="1" x14ac:dyDescent="0.2">
      <c r="A403" s="25" t="s">
        <v>248</v>
      </c>
      <c r="B403" s="18" t="s">
        <v>7</v>
      </c>
      <c r="C403" s="18" t="s">
        <v>109</v>
      </c>
      <c r="D403" s="18" t="s">
        <v>29</v>
      </c>
      <c r="E403" s="18" t="s">
        <v>249</v>
      </c>
      <c r="F403" s="26" t="s">
        <v>15</v>
      </c>
      <c r="G403" s="24">
        <f>G404</f>
        <v>0</v>
      </c>
      <c r="H403" s="24">
        <f t="shared" si="111"/>
        <v>0</v>
      </c>
      <c r="I403" s="24">
        <f t="shared" si="111"/>
        <v>0</v>
      </c>
    </row>
    <row r="404" spans="1:9" ht="31.5" hidden="1" x14ac:dyDescent="0.2">
      <c r="A404" s="25" t="s">
        <v>114</v>
      </c>
      <c r="B404" s="18" t="s">
        <v>7</v>
      </c>
      <c r="C404" s="18" t="s">
        <v>109</v>
      </c>
      <c r="D404" s="18" t="s">
        <v>29</v>
      </c>
      <c r="E404" s="18" t="s">
        <v>249</v>
      </c>
      <c r="F404" s="18" t="s">
        <v>115</v>
      </c>
      <c r="G404" s="24">
        <f>G405</f>
        <v>0</v>
      </c>
      <c r="H404" s="24">
        <f t="shared" si="111"/>
        <v>0</v>
      </c>
      <c r="I404" s="24">
        <f t="shared" si="111"/>
        <v>0</v>
      </c>
    </row>
    <row r="405" spans="1:9" ht="47.25" hidden="1" x14ac:dyDescent="0.2">
      <c r="A405" s="25" t="s">
        <v>116</v>
      </c>
      <c r="B405" s="18" t="s">
        <v>7</v>
      </c>
      <c r="C405" s="18" t="s">
        <v>109</v>
      </c>
      <c r="D405" s="18" t="s">
        <v>29</v>
      </c>
      <c r="E405" s="18" t="s">
        <v>249</v>
      </c>
      <c r="F405" s="18" t="s">
        <v>117</v>
      </c>
      <c r="G405" s="24"/>
      <c r="H405" s="24"/>
      <c r="I405" s="24"/>
    </row>
    <row r="406" spans="1:9" ht="21" hidden="1" customHeight="1" x14ac:dyDescent="0.2">
      <c r="A406" s="23" t="s">
        <v>250</v>
      </c>
      <c r="B406" s="18" t="s">
        <v>7</v>
      </c>
      <c r="C406" s="18" t="s">
        <v>109</v>
      </c>
      <c r="D406" s="18" t="s">
        <v>38</v>
      </c>
      <c r="E406" s="18" t="s">
        <v>15</v>
      </c>
      <c r="F406" s="18" t="s">
        <v>15</v>
      </c>
      <c r="G406" s="24">
        <f>G407+G410</f>
        <v>0</v>
      </c>
      <c r="H406" s="24">
        <f t="shared" ref="H406:I406" si="112">H407+H410</f>
        <v>0</v>
      </c>
      <c r="I406" s="24">
        <f t="shared" si="112"/>
        <v>0</v>
      </c>
    </row>
    <row r="407" spans="1:9" ht="63" hidden="1" x14ac:dyDescent="0.2">
      <c r="A407" s="25" t="s">
        <v>251</v>
      </c>
      <c r="B407" s="18" t="s">
        <v>7</v>
      </c>
      <c r="C407" s="18" t="s">
        <v>109</v>
      </c>
      <c r="D407" s="18" t="s">
        <v>38</v>
      </c>
      <c r="E407" s="18" t="s">
        <v>252</v>
      </c>
      <c r="F407" s="26" t="s">
        <v>15</v>
      </c>
      <c r="G407" s="24">
        <f>G408</f>
        <v>0</v>
      </c>
      <c r="H407" s="24">
        <f t="shared" ref="H407:I408" si="113">H408</f>
        <v>0</v>
      </c>
      <c r="I407" s="24">
        <f t="shared" si="113"/>
        <v>0</v>
      </c>
    </row>
    <row r="408" spans="1:9" ht="31.5" hidden="1" x14ac:dyDescent="0.2">
      <c r="A408" s="25" t="s">
        <v>114</v>
      </c>
      <c r="B408" s="18" t="s">
        <v>7</v>
      </c>
      <c r="C408" s="18" t="s">
        <v>109</v>
      </c>
      <c r="D408" s="18" t="s">
        <v>38</v>
      </c>
      <c r="E408" s="18" t="s">
        <v>252</v>
      </c>
      <c r="F408" s="18" t="s">
        <v>115</v>
      </c>
      <c r="G408" s="24">
        <f>G409</f>
        <v>0</v>
      </c>
      <c r="H408" s="24">
        <f t="shared" si="113"/>
        <v>0</v>
      </c>
      <c r="I408" s="24">
        <f t="shared" si="113"/>
        <v>0</v>
      </c>
    </row>
    <row r="409" spans="1:9" ht="47.25" hidden="1" x14ac:dyDescent="0.2">
      <c r="A409" s="25" t="s">
        <v>116</v>
      </c>
      <c r="B409" s="18" t="s">
        <v>7</v>
      </c>
      <c r="C409" s="18" t="s">
        <v>109</v>
      </c>
      <c r="D409" s="18" t="s">
        <v>38</v>
      </c>
      <c r="E409" s="18" t="s">
        <v>252</v>
      </c>
      <c r="F409" s="18" t="s">
        <v>117</v>
      </c>
      <c r="G409" s="24"/>
      <c r="H409" s="24"/>
      <c r="I409" s="24"/>
    </row>
    <row r="410" spans="1:9" ht="47.25" hidden="1" x14ac:dyDescent="0.2">
      <c r="A410" s="25" t="s">
        <v>253</v>
      </c>
      <c r="B410" s="18" t="s">
        <v>7</v>
      </c>
      <c r="C410" s="18" t="s">
        <v>109</v>
      </c>
      <c r="D410" s="18" t="s">
        <v>38</v>
      </c>
      <c r="E410" s="18" t="s">
        <v>254</v>
      </c>
      <c r="F410" s="26" t="s">
        <v>15</v>
      </c>
      <c r="G410" s="24">
        <f>G411</f>
        <v>0</v>
      </c>
      <c r="H410" s="24">
        <f t="shared" ref="H410:I411" si="114">H411</f>
        <v>0</v>
      </c>
      <c r="I410" s="24">
        <f t="shared" si="114"/>
        <v>0</v>
      </c>
    </row>
    <row r="411" spans="1:9" ht="47.25" hidden="1" x14ac:dyDescent="0.2">
      <c r="A411" s="25" t="s">
        <v>41</v>
      </c>
      <c r="B411" s="18" t="s">
        <v>7</v>
      </c>
      <c r="C411" s="18" t="s">
        <v>109</v>
      </c>
      <c r="D411" s="18" t="s">
        <v>38</v>
      </c>
      <c r="E411" s="18" t="s">
        <v>254</v>
      </c>
      <c r="F411" s="18" t="s">
        <v>42</v>
      </c>
      <c r="G411" s="24">
        <f>G412</f>
        <v>0</v>
      </c>
      <c r="H411" s="24">
        <f t="shared" si="114"/>
        <v>0</v>
      </c>
      <c r="I411" s="24">
        <f t="shared" si="114"/>
        <v>0</v>
      </c>
    </row>
    <row r="412" spans="1:9" ht="47.25" hidden="1" x14ac:dyDescent="0.2">
      <c r="A412" s="25" t="s">
        <v>43</v>
      </c>
      <c r="B412" s="18" t="s">
        <v>7</v>
      </c>
      <c r="C412" s="18" t="s">
        <v>109</v>
      </c>
      <c r="D412" s="18" t="s">
        <v>38</v>
      </c>
      <c r="E412" s="18" t="s">
        <v>254</v>
      </c>
      <c r="F412" s="18" t="s">
        <v>44</v>
      </c>
      <c r="G412" s="24"/>
      <c r="H412" s="24"/>
      <c r="I412" s="24"/>
    </row>
    <row r="413" spans="1:9" ht="15.75" hidden="1" x14ac:dyDescent="0.2">
      <c r="A413" s="23" t="s">
        <v>110</v>
      </c>
      <c r="B413" s="18" t="s">
        <v>7</v>
      </c>
      <c r="C413" s="18" t="s">
        <v>109</v>
      </c>
      <c r="D413" s="18" t="s">
        <v>111</v>
      </c>
      <c r="E413" s="18" t="s">
        <v>15</v>
      </c>
      <c r="F413" s="18" t="s">
        <v>15</v>
      </c>
      <c r="G413" s="24">
        <f>G414+G418+G421+G424+G427</f>
        <v>0</v>
      </c>
      <c r="H413" s="24">
        <f t="shared" ref="H413:I413" si="115">H414+H418+H421+H424</f>
        <v>0</v>
      </c>
      <c r="I413" s="24">
        <f t="shared" si="115"/>
        <v>0</v>
      </c>
    </row>
    <row r="414" spans="1:9" ht="126" hidden="1" x14ac:dyDescent="0.2">
      <c r="A414" s="25" t="s">
        <v>255</v>
      </c>
      <c r="B414" s="18" t="s">
        <v>7</v>
      </c>
      <c r="C414" s="18" t="s">
        <v>109</v>
      </c>
      <c r="D414" s="18" t="s">
        <v>111</v>
      </c>
      <c r="E414" s="18" t="s">
        <v>256</v>
      </c>
      <c r="F414" s="26" t="s">
        <v>15</v>
      </c>
      <c r="G414" s="24">
        <f>G415</f>
        <v>0</v>
      </c>
      <c r="H414" s="24">
        <f t="shared" ref="H414:I414" si="116">H415</f>
        <v>0</v>
      </c>
      <c r="I414" s="24">
        <f t="shared" si="116"/>
        <v>0</v>
      </c>
    </row>
    <row r="415" spans="1:9" ht="31.5" hidden="1" x14ac:dyDescent="0.2">
      <c r="A415" s="25" t="s">
        <v>114</v>
      </c>
      <c r="B415" s="18" t="s">
        <v>7</v>
      </c>
      <c r="C415" s="18" t="s">
        <v>109</v>
      </c>
      <c r="D415" s="18" t="s">
        <v>111</v>
      </c>
      <c r="E415" s="18" t="s">
        <v>256</v>
      </c>
      <c r="F415" s="18" t="s">
        <v>115</v>
      </c>
      <c r="G415" s="24">
        <f>G416+G417</f>
        <v>0</v>
      </c>
      <c r="H415" s="24">
        <f t="shared" ref="H415:I415" si="117">H416+H417</f>
        <v>0</v>
      </c>
      <c r="I415" s="24">
        <f t="shared" si="117"/>
        <v>0</v>
      </c>
    </row>
    <row r="416" spans="1:9" ht="31.5" hidden="1" x14ac:dyDescent="0.2">
      <c r="A416" s="25" t="s">
        <v>257</v>
      </c>
      <c r="B416" s="18" t="s">
        <v>7</v>
      </c>
      <c r="C416" s="18" t="s">
        <v>109</v>
      </c>
      <c r="D416" s="18" t="s">
        <v>111</v>
      </c>
      <c r="E416" s="18" t="s">
        <v>256</v>
      </c>
      <c r="F416" s="18" t="s">
        <v>258</v>
      </c>
      <c r="G416" s="24"/>
      <c r="H416" s="24"/>
      <c r="I416" s="24"/>
    </row>
    <row r="417" spans="1:9" ht="47.25" hidden="1" x14ac:dyDescent="0.2">
      <c r="A417" s="25" t="s">
        <v>116</v>
      </c>
      <c r="B417" s="18" t="s">
        <v>7</v>
      </c>
      <c r="C417" s="18" t="s">
        <v>109</v>
      </c>
      <c r="D417" s="18" t="s">
        <v>111</v>
      </c>
      <c r="E417" s="18" t="s">
        <v>256</v>
      </c>
      <c r="F417" s="18" t="s">
        <v>117</v>
      </c>
      <c r="G417" s="24"/>
      <c r="H417" s="24"/>
      <c r="I417" s="24"/>
    </row>
    <row r="418" spans="1:9" ht="47.25" hidden="1" x14ac:dyDescent="0.2">
      <c r="A418" s="25" t="s">
        <v>259</v>
      </c>
      <c r="B418" s="18" t="s">
        <v>7</v>
      </c>
      <c r="C418" s="18" t="s">
        <v>109</v>
      </c>
      <c r="D418" s="18" t="s">
        <v>111</v>
      </c>
      <c r="E418" s="18" t="s">
        <v>260</v>
      </c>
      <c r="F418" s="26" t="s">
        <v>15</v>
      </c>
      <c r="G418" s="24">
        <f>G419</f>
        <v>0</v>
      </c>
      <c r="H418" s="24">
        <f t="shared" ref="H418:I419" si="118">H419</f>
        <v>0</v>
      </c>
      <c r="I418" s="24">
        <f t="shared" si="118"/>
        <v>0</v>
      </c>
    </row>
    <row r="419" spans="1:9" ht="31.5" hidden="1" x14ac:dyDescent="0.2">
      <c r="A419" s="25" t="s">
        <v>114</v>
      </c>
      <c r="B419" s="18" t="s">
        <v>7</v>
      </c>
      <c r="C419" s="18" t="s">
        <v>109</v>
      </c>
      <c r="D419" s="18" t="s">
        <v>111</v>
      </c>
      <c r="E419" s="18" t="s">
        <v>260</v>
      </c>
      <c r="F419" s="18" t="s">
        <v>115</v>
      </c>
      <c r="G419" s="24">
        <f>G420</f>
        <v>0</v>
      </c>
      <c r="H419" s="24">
        <f t="shared" si="118"/>
        <v>0</v>
      </c>
      <c r="I419" s="24">
        <f t="shared" si="118"/>
        <v>0</v>
      </c>
    </row>
    <row r="420" spans="1:9" ht="31.5" hidden="1" x14ac:dyDescent="0.2">
      <c r="A420" s="25" t="s">
        <v>257</v>
      </c>
      <c r="B420" s="18" t="s">
        <v>7</v>
      </c>
      <c r="C420" s="18" t="s">
        <v>109</v>
      </c>
      <c r="D420" s="18" t="s">
        <v>111</v>
      </c>
      <c r="E420" s="18" t="s">
        <v>260</v>
      </c>
      <c r="F420" s="18" t="s">
        <v>258</v>
      </c>
      <c r="G420" s="24"/>
      <c r="H420" s="24"/>
      <c r="I420" s="24"/>
    </row>
    <row r="421" spans="1:9" ht="31.5" hidden="1" x14ac:dyDescent="0.2">
      <c r="A421" s="25" t="s">
        <v>261</v>
      </c>
      <c r="B421" s="18" t="s">
        <v>7</v>
      </c>
      <c r="C421" s="18" t="s">
        <v>109</v>
      </c>
      <c r="D421" s="18" t="s">
        <v>111</v>
      </c>
      <c r="E421" s="18" t="s">
        <v>262</v>
      </c>
      <c r="F421" s="26" t="s">
        <v>15</v>
      </c>
      <c r="G421" s="24">
        <f>G422</f>
        <v>0</v>
      </c>
      <c r="H421" s="24">
        <f t="shared" ref="H421:I422" si="119">H422</f>
        <v>0</v>
      </c>
      <c r="I421" s="24">
        <f t="shared" si="119"/>
        <v>0</v>
      </c>
    </row>
    <row r="422" spans="1:9" ht="31.5" hidden="1" x14ac:dyDescent="0.2">
      <c r="A422" s="25" t="s">
        <v>114</v>
      </c>
      <c r="B422" s="18" t="s">
        <v>7</v>
      </c>
      <c r="C422" s="18" t="s">
        <v>109</v>
      </c>
      <c r="D422" s="18" t="s">
        <v>111</v>
      </c>
      <c r="E422" s="18" t="s">
        <v>262</v>
      </c>
      <c r="F422" s="18" t="s">
        <v>115</v>
      </c>
      <c r="G422" s="24">
        <f>G423</f>
        <v>0</v>
      </c>
      <c r="H422" s="24">
        <f t="shared" si="119"/>
        <v>0</v>
      </c>
      <c r="I422" s="24">
        <f t="shared" si="119"/>
        <v>0</v>
      </c>
    </row>
    <row r="423" spans="1:9" ht="47.25" hidden="1" x14ac:dyDescent="0.2">
      <c r="A423" s="25" t="s">
        <v>116</v>
      </c>
      <c r="B423" s="18" t="s">
        <v>7</v>
      </c>
      <c r="C423" s="18" t="s">
        <v>109</v>
      </c>
      <c r="D423" s="18" t="s">
        <v>111</v>
      </c>
      <c r="E423" s="18" t="s">
        <v>262</v>
      </c>
      <c r="F423" s="18" t="s">
        <v>117</v>
      </c>
      <c r="G423" s="24"/>
      <c r="H423" s="24"/>
      <c r="I423" s="24"/>
    </row>
    <row r="424" spans="1:9" ht="78.75" hidden="1" x14ac:dyDescent="0.2">
      <c r="A424" s="25" t="s">
        <v>263</v>
      </c>
      <c r="B424" s="18" t="s">
        <v>7</v>
      </c>
      <c r="C424" s="18" t="s">
        <v>109</v>
      </c>
      <c r="D424" s="18" t="s">
        <v>111</v>
      </c>
      <c r="E424" s="18" t="s">
        <v>264</v>
      </c>
      <c r="F424" s="26" t="s">
        <v>15</v>
      </c>
      <c r="G424" s="24">
        <f>G425</f>
        <v>0</v>
      </c>
      <c r="H424" s="24">
        <f t="shared" ref="H424:I425" si="120">H425</f>
        <v>0</v>
      </c>
      <c r="I424" s="24">
        <f t="shared" si="120"/>
        <v>0</v>
      </c>
    </row>
    <row r="425" spans="1:9" ht="31.5" hidden="1" x14ac:dyDescent="0.2">
      <c r="A425" s="25" t="s">
        <v>114</v>
      </c>
      <c r="B425" s="18" t="s">
        <v>7</v>
      </c>
      <c r="C425" s="18" t="s">
        <v>109</v>
      </c>
      <c r="D425" s="18" t="s">
        <v>111</v>
      </c>
      <c r="E425" s="18" t="s">
        <v>264</v>
      </c>
      <c r="F425" s="18" t="s">
        <v>115</v>
      </c>
      <c r="G425" s="24">
        <f>G426</f>
        <v>0</v>
      </c>
      <c r="H425" s="24">
        <f t="shared" si="120"/>
        <v>0</v>
      </c>
      <c r="I425" s="24">
        <f t="shared" si="120"/>
        <v>0</v>
      </c>
    </row>
    <row r="426" spans="1:9" ht="47.25" hidden="1" x14ac:dyDescent="0.2">
      <c r="A426" s="25" t="s">
        <v>116</v>
      </c>
      <c r="B426" s="18" t="s">
        <v>7</v>
      </c>
      <c r="C426" s="18" t="s">
        <v>109</v>
      </c>
      <c r="D426" s="18" t="s">
        <v>111</v>
      </c>
      <c r="E426" s="18" t="s">
        <v>264</v>
      </c>
      <c r="F426" s="18" t="s">
        <v>117</v>
      </c>
      <c r="G426" s="24"/>
      <c r="H426" s="24"/>
      <c r="I426" s="24"/>
    </row>
    <row r="427" spans="1:9" ht="15.75" hidden="1" x14ac:dyDescent="0.2">
      <c r="A427" s="25" t="s">
        <v>139</v>
      </c>
      <c r="B427" s="18" t="s">
        <v>7</v>
      </c>
      <c r="C427" s="18" t="s">
        <v>109</v>
      </c>
      <c r="D427" s="18" t="s">
        <v>111</v>
      </c>
      <c r="E427" s="18" t="s">
        <v>140</v>
      </c>
      <c r="F427" s="18"/>
      <c r="G427" s="24">
        <f>G428</f>
        <v>0</v>
      </c>
      <c r="H427" s="24"/>
      <c r="I427" s="24"/>
    </row>
    <row r="428" spans="1:9" ht="15.75" hidden="1" x14ac:dyDescent="0.2">
      <c r="A428" s="25" t="s">
        <v>47</v>
      </c>
      <c r="B428" s="18" t="s">
        <v>7</v>
      </c>
      <c r="C428" s="18" t="s">
        <v>109</v>
      </c>
      <c r="D428" s="18" t="s">
        <v>111</v>
      </c>
      <c r="E428" s="18" t="s">
        <v>140</v>
      </c>
      <c r="F428" s="18">
        <v>800</v>
      </c>
      <c r="G428" s="24">
        <f>G430+G429</f>
        <v>0</v>
      </c>
      <c r="H428" s="24"/>
      <c r="I428" s="24"/>
    </row>
    <row r="429" spans="1:9" ht="47.25" hidden="1" x14ac:dyDescent="0.2">
      <c r="A429" s="25" t="s">
        <v>427</v>
      </c>
      <c r="B429" s="18" t="s">
        <v>7</v>
      </c>
      <c r="C429" s="18" t="s">
        <v>109</v>
      </c>
      <c r="D429" s="18" t="s">
        <v>111</v>
      </c>
      <c r="E429" s="18" t="s">
        <v>140</v>
      </c>
      <c r="F429" s="18">
        <v>830</v>
      </c>
      <c r="G429" s="24"/>
      <c r="H429" s="24"/>
      <c r="I429" s="24"/>
    </row>
    <row r="430" spans="1:9" ht="39" hidden="1" customHeight="1" x14ac:dyDescent="0.2">
      <c r="A430" s="25" t="s">
        <v>49</v>
      </c>
      <c r="B430" s="18" t="s">
        <v>7</v>
      </c>
      <c r="C430" s="18" t="s">
        <v>109</v>
      </c>
      <c r="D430" s="18" t="s">
        <v>111</v>
      </c>
      <c r="E430" s="18" t="s">
        <v>140</v>
      </c>
      <c r="F430" s="18">
        <v>850</v>
      </c>
      <c r="G430" s="24"/>
      <c r="H430" s="24"/>
      <c r="I430" s="24"/>
    </row>
    <row r="431" spans="1:9" ht="31.5" hidden="1" x14ac:dyDescent="0.2">
      <c r="A431" s="23" t="s">
        <v>265</v>
      </c>
      <c r="B431" s="18" t="s">
        <v>7</v>
      </c>
      <c r="C431" s="18" t="s">
        <v>109</v>
      </c>
      <c r="D431" s="18" t="s">
        <v>134</v>
      </c>
      <c r="E431" s="18" t="s">
        <v>15</v>
      </c>
      <c r="F431" s="18" t="s">
        <v>15</v>
      </c>
      <c r="G431" s="24">
        <f>G432+G435+G441+G443+G446+G449</f>
        <v>0</v>
      </c>
      <c r="H431" s="24">
        <f t="shared" ref="H431:I431" si="121">H432+H435+H441+H443+H446</f>
        <v>0</v>
      </c>
      <c r="I431" s="24">
        <f t="shared" si="121"/>
        <v>0</v>
      </c>
    </row>
    <row r="432" spans="1:9" ht="173.25" hidden="1" x14ac:dyDescent="0.2">
      <c r="A432" s="25" t="s">
        <v>167</v>
      </c>
      <c r="B432" s="18" t="s">
        <v>7</v>
      </c>
      <c r="C432" s="18" t="s">
        <v>109</v>
      </c>
      <c r="D432" s="18" t="s">
        <v>134</v>
      </c>
      <c r="E432" s="18" t="s">
        <v>168</v>
      </c>
      <c r="F432" s="26" t="s">
        <v>15</v>
      </c>
      <c r="G432" s="24">
        <f>G433</f>
        <v>0</v>
      </c>
      <c r="H432" s="24">
        <f t="shared" ref="H432:I433" si="122">H433</f>
        <v>0</v>
      </c>
      <c r="I432" s="24">
        <f t="shared" si="122"/>
        <v>0</v>
      </c>
    </row>
    <row r="433" spans="1:9" ht="94.5" hidden="1" x14ac:dyDescent="0.2">
      <c r="A433" s="25" t="s">
        <v>34</v>
      </c>
      <c r="B433" s="18" t="s">
        <v>7</v>
      </c>
      <c r="C433" s="18" t="s">
        <v>109</v>
      </c>
      <c r="D433" s="18" t="s">
        <v>134</v>
      </c>
      <c r="E433" s="18" t="s">
        <v>168</v>
      </c>
      <c r="F433" s="18" t="s">
        <v>8</v>
      </c>
      <c r="G433" s="24">
        <f>G434</f>
        <v>0</v>
      </c>
      <c r="H433" s="24">
        <f t="shared" si="122"/>
        <v>0</v>
      </c>
      <c r="I433" s="24">
        <f t="shared" si="122"/>
        <v>0</v>
      </c>
    </row>
    <row r="434" spans="1:9" ht="47.25" hidden="1" x14ac:dyDescent="0.2">
      <c r="A434" s="25" t="s">
        <v>35</v>
      </c>
      <c r="B434" s="18" t="s">
        <v>7</v>
      </c>
      <c r="C434" s="18" t="s">
        <v>109</v>
      </c>
      <c r="D434" s="18" t="s">
        <v>134</v>
      </c>
      <c r="E434" s="18" t="s">
        <v>168</v>
      </c>
      <c r="F434" s="18" t="s">
        <v>36</v>
      </c>
      <c r="G434" s="24"/>
      <c r="H434" s="24"/>
      <c r="I434" s="24"/>
    </row>
    <row r="435" spans="1:9" ht="129.75" hidden="1" customHeight="1" x14ac:dyDescent="0.2">
      <c r="A435" s="25" t="s">
        <v>255</v>
      </c>
      <c r="B435" s="18" t="s">
        <v>7</v>
      </c>
      <c r="C435" s="18" t="s">
        <v>109</v>
      </c>
      <c r="D435" s="18" t="s">
        <v>134</v>
      </c>
      <c r="E435" s="18" t="s">
        <v>266</v>
      </c>
      <c r="F435" s="26" t="s">
        <v>15</v>
      </c>
      <c r="G435" s="24">
        <f>G436+G438</f>
        <v>0</v>
      </c>
      <c r="H435" s="24">
        <f t="shared" ref="H435:I435" si="123">H436+H438</f>
        <v>0</v>
      </c>
      <c r="I435" s="24">
        <f t="shared" si="123"/>
        <v>0</v>
      </c>
    </row>
    <row r="436" spans="1:9" ht="94.5" hidden="1" x14ac:dyDescent="0.2">
      <c r="A436" s="25" t="s">
        <v>34</v>
      </c>
      <c r="B436" s="18" t="s">
        <v>7</v>
      </c>
      <c r="C436" s="18" t="s">
        <v>109</v>
      </c>
      <c r="D436" s="18" t="s">
        <v>134</v>
      </c>
      <c r="E436" s="18" t="s">
        <v>266</v>
      </c>
      <c r="F436" s="18" t="s">
        <v>8</v>
      </c>
      <c r="G436" s="24">
        <f>G437</f>
        <v>0</v>
      </c>
      <c r="H436" s="24">
        <f t="shared" ref="H436:I436" si="124">H437</f>
        <v>0</v>
      </c>
      <c r="I436" s="24">
        <f t="shared" si="124"/>
        <v>0</v>
      </c>
    </row>
    <row r="437" spans="1:9" ht="47.25" hidden="1" x14ac:dyDescent="0.2">
      <c r="A437" s="25" t="s">
        <v>35</v>
      </c>
      <c r="B437" s="18" t="s">
        <v>7</v>
      </c>
      <c r="C437" s="18" t="s">
        <v>109</v>
      </c>
      <c r="D437" s="18" t="s">
        <v>134</v>
      </c>
      <c r="E437" s="18" t="s">
        <v>266</v>
      </c>
      <c r="F437" s="18" t="s">
        <v>36</v>
      </c>
      <c r="G437" s="24"/>
      <c r="H437" s="24"/>
      <c r="I437" s="24"/>
    </row>
    <row r="438" spans="1:9" ht="47.25" hidden="1" x14ac:dyDescent="0.2">
      <c r="A438" s="25" t="s">
        <v>41</v>
      </c>
      <c r="B438" s="18" t="s">
        <v>7</v>
      </c>
      <c r="C438" s="18" t="s">
        <v>109</v>
      </c>
      <c r="D438" s="18" t="s">
        <v>134</v>
      </c>
      <c r="E438" s="18" t="s">
        <v>266</v>
      </c>
      <c r="F438" s="18" t="s">
        <v>42</v>
      </c>
      <c r="G438" s="24">
        <f>G439</f>
        <v>0</v>
      </c>
      <c r="H438" s="24">
        <f t="shared" ref="H438:I438" si="125">H439</f>
        <v>0</v>
      </c>
      <c r="I438" s="24">
        <f t="shared" si="125"/>
        <v>0</v>
      </c>
    </row>
    <row r="439" spans="1:9" ht="47.25" hidden="1" x14ac:dyDescent="0.2">
      <c r="A439" s="25" t="s">
        <v>43</v>
      </c>
      <c r="B439" s="18" t="s">
        <v>7</v>
      </c>
      <c r="C439" s="18" t="s">
        <v>109</v>
      </c>
      <c r="D439" s="18" t="s">
        <v>134</v>
      </c>
      <c r="E439" s="18" t="s">
        <v>266</v>
      </c>
      <c r="F439" s="18" t="s">
        <v>44</v>
      </c>
      <c r="G439" s="24"/>
      <c r="H439" s="24"/>
      <c r="I439" s="24"/>
    </row>
    <row r="440" spans="1:9" ht="132" hidden="1" customHeight="1" x14ac:dyDescent="0.2">
      <c r="A440" s="25" t="s">
        <v>255</v>
      </c>
      <c r="B440" s="18" t="s">
        <v>7</v>
      </c>
      <c r="C440" s="18" t="s">
        <v>109</v>
      </c>
      <c r="D440" s="18" t="s">
        <v>134</v>
      </c>
      <c r="E440" s="18" t="s">
        <v>267</v>
      </c>
      <c r="F440" s="26" t="s">
        <v>15</v>
      </c>
      <c r="G440" s="24">
        <f>G441</f>
        <v>0</v>
      </c>
      <c r="H440" s="24">
        <f t="shared" ref="H440:I441" si="126">H441</f>
        <v>0</v>
      </c>
      <c r="I440" s="24">
        <f t="shared" si="126"/>
        <v>0</v>
      </c>
    </row>
    <row r="441" spans="1:9" ht="47.25" hidden="1" x14ac:dyDescent="0.2">
      <c r="A441" s="25" t="s">
        <v>41</v>
      </c>
      <c r="B441" s="18" t="s">
        <v>7</v>
      </c>
      <c r="C441" s="18" t="s">
        <v>109</v>
      </c>
      <c r="D441" s="18" t="s">
        <v>134</v>
      </c>
      <c r="E441" s="18" t="s">
        <v>267</v>
      </c>
      <c r="F441" s="18" t="s">
        <v>42</v>
      </c>
      <c r="G441" s="24">
        <f>G442</f>
        <v>0</v>
      </c>
      <c r="H441" s="24">
        <f t="shared" si="126"/>
        <v>0</v>
      </c>
      <c r="I441" s="24">
        <f t="shared" si="126"/>
        <v>0</v>
      </c>
    </row>
    <row r="442" spans="1:9" ht="47.25" hidden="1" x14ac:dyDescent="0.2">
      <c r="A442" s="25" t="s">
        <v>43</v>
      </c>
      <c r="B442" s="18" t="s">
        <v>7</v>
      </c>
      <c r="C442" s="18" t="s">
        <v>109</v>
      </c>
      <c r="D442" s="18" t="s">
        <v>134</v>
      </c>
      <c r="E442" s="18" t="s">
        <v>267</v>
      </c>
      <c r="F442" s="18" t="s">
        <v>44</v>
      </c>
      <c r="G442" s="24"/>
      <c r="H442" s="24"/>
      <c r="I442" s="24"/>
    </row>
    <row r="443" spans="1:9" ht="31.5" hidden="1" x14ac:dyDescent="0.2">
      <c r="A443" s="25" t="s">
        <v>268</v>
      </c>
      <c r="B443" s="18" t="s">
        <v>7</v>
      </c>
      <c r="C443" s="18" t="s">
        <v>109</v>
      </c>
      <c r="D443" s="18" t="s">
        <v>134</v>
      </c>
      <c r="E443" s="18" t="s">
        <v>269</v>
      </c>
      <c r="F443" s="26" t="s">
        <v>15</v>
      </c>
      <c r="G443" s="24">
        <f>G444</f>
        <v>0</v>
      </c>
      <c r="H443" s="24">
        <f t="shared" ref="H443:I444" si="127">H444</f>
        <v>0</v>
      </c>
      <c r="I443" s="24">
        <f t="shared" si="127"/>
        <v>0</v>
      </c>
    </row>
    <row r="444" spans="1:9" ht="47.25" hidden="1" x14ac:dyDescent="0.2">
      <c r="A444" s="25" t="s">
        <v>41</v>
      </c>
      <c r="B444" s="18" t="s">
        <v>7</v>
      </c>
      <c r="C444" s="18" t="s">
        <v>109</v>
      </c>
      <c r="D444" s="18" t="s">
        <v>134</v>
      </c>
      <c r="E444" s="18" t="s">
        <v>269</v>
      </c>
      <c r="F444" s="18" t="s">
        <v>42</v>
      </c>
      <c r="G444" s="24">
        <f>G445</f>
        <v>0</v>
      </c>
      <c r="H444" s="24">
        <f t="shared" si="127"/>
        <v>0</v>
      </c>
      <c r="I444" s="24">
        <f t="shared" si="127"/>
        <v>0</v>
      </c>
    </row>
    <row r="445" spans="1:9" ht="47.25" hidden="1" x14ac:dyDescent="0.2">
      <c r="A445" s="25" t="s">
        <v>43</v>
      </c>
      <c r="B445" s="18" t="s">
        <v>7</v>
      </c>
      <c r="C445" s="18" t="s">
        <v>109</v>
      </c>
      <c r="D445" s="18" t="s">
        <v>134</v>
      </c>
      <c r="E445" s="18" t="s">
        <v>269</v>
      </c>
      <c r="F445" s="18" t="s">
        <v>44</v>
      </c>
      <c r="G445" s="24"/>
      <c r="H445" s="24"/>
      <c r="I445" s="24"/>
    </row>
    <row r="446" spans="1:9" ht="15.75" hidden="1" x14ac:dyDescent="0.2">
      <c r="A446" s="25" t="s">
        <v>270</v>
      </c>
      <c r="B446" s="18" t="s">
        <v>7</v>
      </c>
      <c r="C446" s="18" t="s">
        <v>109</v>
      </c>
      <c r="D446" s="18" t="s">
        <v>134</v>
      </c>
      <c r="E446" s="18" t="s">
        <v>271</v>
      </c>
      <c r="F446" s="26" t="s">
        <v>15</v>
      </c>
      <c r="G446" s="24">
        <f>G447</f>
        <v>0</v>
      </c>
      <c r="H446" s="24">
        <f t="shared" ref="H446:I447" si="128">H447</f>
        <v>0</v>
      </c>
      <c r="I446" s="24">
        <f t="shared" si="128"/>
        <v>0</v>
      </c>
    </row>
    <row r="447" spans="1:9" ht="47.25" hidden="1" x14ac:dyDescent="0.2">
      <c r="A447" s="25" t="s">
        <v>41</v>
      </c>
      <c r="B447" s="18" t="s">
        <v>7</v>
      </c>
      <c r="C447" s="18" t="s">
        <v>109</v>
      </c>
      <c r="D447" s="18" t="s">
        <v>134</v>
      </c>
      <c r="E447" s="18" t="s">
        <v>271</v>
      </c>
      <c r="F447" s="18" t="s">
        <v>42</v>
      </c>
      <c r="G447" s="24">
        <f>G448</f>
        <v>0</v>
      </c>
      <c r="H447" s="24">
        <f t="shared" si="128"/>
        <v>0</v>
      </c>
      <c r="I447" s="24">
        <f t="shared" si="128"/>
        <v>0</v>
      </c>
    </row>
    <row r="448" spans="1:9" ht="47.25" hidden="1" x14ac:dyDescent="0.2">
      <c r="A448" s="25" t="s">
        <v>43</v>
      </c>
      <c r="B448" s="18" t="s">
        <v>7</v>
      </c>
      <c r="C448" s="18" t="s">
        <v>109</v>
      </c>
      <c r="D448" s="18" t="s">
        <v>134</v>
      </c>
      <c r="E448" s="18" t="s">
        <v>271</v>
      </c>
      <c r="F448" s="18" t="s">
        <v>44</v>
      </c>
      <c r="G448" s="24"/>
      <c r="H448" s="24"/>
      <c r="I448" s="24"/>
    </row>
    <row r="449" spans="1:9" ht="15.75" hidden="1" x14ac:dyDescent="0.2">
      <c r="A449" s="25" t="s">
        <v>139</v>
      </c>
      <c r="B449" s="18" t="s">
        <v>7</v>
      </c>
      <c r="C449" s="18" t="s">
        <v>109</v>
      </c>
      <c r="D449" s="18" t="s">
        <v>134</v>
      </c>
      <c r="E449" s="18" t="s">
        <v>140</v>
      </c>
      <c r="F449" s="18"/>
      <c r="G449" s="24">
        <f>G450</f>
        <v>0</v>
      </c>
      <c r="H449" s="24"/>
      <c r="I449" s="24"/>
    </row>
    <row r="450" spans="1:9" ht="31.5" hidden="1" x14ac:dyDescent="0.2">
      <c r="A450" s="25" t="s">
        <v>114</v>
      </c>
      <c r="B450" s="18" t="s">
        <v>7</v>
      </c>
      <c r="C450" s="18" t="s">
        <v>109</v>
      </c>
      <c r="D450" s="18" t="s">
        <v>134</v>
      </c>
      <c r="E450" s="18" t="s">
        <v>140</v>
      </c>
      <c r="F450" s="18">
        <v>300</v>
      </c>
      <c r="G450" s="24">
        <f>G451</f>
        <v>0</v>
      </c>
      <c r="H450" s="24"/>
      <c r="I450" s="24"/>
    </row>
    <row r="451" spans="1:9" ht="47.25" hidden="1" x14ac:dyDescent="0.2">
      <c r="A451" s="25" t="s">
        <v>116</v>
      </c>
      <c r="B451" s="18" t="s">
        <v>7</v>
      </c>
      <c r="C451" s="18" t="s">
        <v>109</v>
      </c>
      <c r="D451" s="18" t="s">
        <v>134</v>
      </c>
      <c r="E451" s="18" t="s">
        <v>140</v>
      </c>
      <c r="F451" s="18">
        <v>320</v>
      </c>
      <c r="G451" s="24"/>
      <c r="H451" s="24"/>
      <c r="I451" s="24"/>
    </row>
    <row r="452" spans="1:9" ht="15.75" hidden="1" x14ac:dyDescent="0.2">
      <c r="A452" s="23" t="s">
        <v>272</v>
      </c>
      <c r="B452" s="18" t="s">
        <v>7</v>
      </c>
      <c r="C452" s="18" t="s">
        <v>138</v>
      </c>
      <c r="D452" s="18" t="s">
        <v>15</v>
      </c>
      <c r="E452" s="18" t="s">
        <v>15</v>
      </c>
      <c r="F452" s="18" t="s">
        <v>15</v>
      </c>
      <c r="G452" s="24">
        <f>G453+G460</f>
        <v>0</v>
      </c>
      <c r="H452" s="24">
        <f t="shared" ref="H452:I452" si="129">H453+H460</f>
        <v>0</v>
      </c>
      <c r="I452" s="24">
        <f t="shared" si="129"/>
        <v>0</v>
      </c>
    </row>
    <row r="453" spans="1:9" ht="15.75" hidden="1" x14ac:dyDescent="0.2">
      <c r="A453" s="23" t="s">
        <v>273</v>
      </c>
      <c r="B453" s="18" t="s">
        <v>7</v>
      </c>
      <c r="C453" s="18" t="s">
        <v>138</v>
      </c>
      <c r="D453" s="18" t="s">
        <v>29</v>
      </c>
      <c r="E453" s="18" t="s">
        <v>15</v>
      </c>
      <c r="F453" s="18" t="s">
        <v>15</v>
      </c>
      <c r="G453" s="24">
        <f>G454+G457</f>
        <v>0</v>
      </c>
      <c r="H453" s="24">
        <f t="shared" ref="H453:I455" si="130">H454</f>
        <v>0</v>
      </c>
      <c r="I453" s="24">
        <f t="shared" si="130"/>
        <v>0</v>
      </c>
    </row>
    <row r="454" spans="1:9" ht="31.5" hidden="1" x14ac:dyDescent="0.2">
      <c r="A454" s="25" t="s">
        <v>274</v>
      </c>
      <c r="B454" s="18" t="s">
        <v>7</v>
      </c>
      <c r="C454" s="18" t="s">
        <v>138</v>
      </c>
      <c r="D454" s="18" t="s">
        <v>29</v>
      </c>
      <c r="E454" s="18" t="s">
        <v>275</v>
      </c>
      <c r="F454" s="26" t="s">
        <v>15</v>
      </c>
      <c r="G454" s="24">
        <f>G455</f>
        <v>0</v>
      </c>
      <c r="H454" s="24">
        <f t="shared" si="130"/>
        <v>0</v>
      </c>
      <c r="I454" s="24">
        <f t="shared" si="130"/>
        <v>0</v>
      </c>
    </row>
    <row r="455" spans="1:9" ht="47.25" hidden="1" x14ac:dyDescent="0.2">
      <c r="A455" s="25" t="s">
        <v>56</v>
      </c>
      <c r="B455" s="18" t="s">
        <v>7</v>
      </c>
      <c r="C455" s="18" t="s">
        <v>138</v>
      </c>
      <c r="D455" s="18" t="s">
        <v>29</v>
      </c>
      <c r="E455" s="18" t="s">
        <v>275</v>
      </c>
      <c r="F455" s="18" t="s">
        <v>57</v>
      </c>
      <c r="G455" s="24">
        <f>G456</f>
        <v>0</v>
      </c>
      <c r="H455" s="24">
        <f t="shared" si="130"/>
        <v>0</v>
      </c>
      <c r="I455" s="24">
        <f t="shared" si="130"/>
        <v>0</v>
      </c>
    </row>
    <row r="456" spans="1:9" ht="15.75" hidden="1" x14ac:dyDescent="0.2">
      <c r="A456" s="25" t="s">
        <v>276</v>
      </c>
      <c r="B456" s="18" t="s">
        <v>7</v>
      </c>
      <c r="C456" s="18" t="s">
        <v>138</v>
      </c>
      <c r="D456" s="18" t="s">
        <v>29</v>
      </c>
      <c r="E456" s="18" t="s">
        <v>275</v>
      </c>
      <c r="F456" s="18" t="s">
        <v>277</v>
      </c>
      <c r="G456" s="24"/>
      <c r="H456" s="24"/>
      <c r="I456" s="24"/>
    </row>
    <row r="457" spans="1:9" ht="31.5" hidden="1" x14ac:dyDescent="0.2">
      <c r="A457" s="25" t="s">
        <v>428</v>
      </c>
      <c r="B457" s="18" t="s">
        <v>7</v>
      </c>
      <c r="C457" s="18" t="s">
        <v>138</v>
      </c>
      <c r="D457" s="18" t="s">
        <v>29</v>
      </c>
      <c r="E457" s="18" t="s">
        <v>429</v>
      </c>
      <c r="F457" s="18"/>
      <c r="G457" s="24">
        <f>G458</f>
        <v>0</v>
      </c>
      <c r="H457" s="24"/>
      <c r="I457" s="24"/>
    </row>
    <row r="458" spans="1:9" ht="47.25" hidden="1" x14ac:dyDescent="0.2">
      <c r="A458" s="25" t="s">
        <v>41</v>
      </c>
      <c r="B458" s="18" t="s">
        <v>7</v>
      </c>
      <c r="C458" s="18" t="s">
        <v>138</v>
      </c>
      <c r="D458" s="18" t="s">
        <v>29</v>
      </c>
      <c r="E458" s="18" t="s">
        <v>429</v>
      </c>
      <c r="F458" s="18" t="s">
        <v>42</v>
      </c>
      <c r="G458" s="24">
        <f>G459</f>
        <v>0</v>
      </c>
      <c r="H458" s="24"/>
      <c r="I458" s="24"/>
    </row>
    <row r="459" spans="1:9" ht="47.25" hidden="1" x14ac:dyDescent="0.2">
      <c r="A459" s="25" t="s">
        <v>43</v>
      </c>
      <c r="B459" s="18" t="s">
        <v>7</v>
      </c>
      <c r="C459" s="18" t="s">
        <v>138</v>
      </c>
      <c r="D459" s="18" t="s">
        <v>29</v>
      </c>
      <c r="E459" s="18" t="s">
        <v>429</v>
      </c>
      <c r="F459" s="18" t="s">
        <v>44</v>
      </c>
      <c r="G459" s="24"/>
      <c r="H459" s="24"/>
      <c r="I459" s="24"/>
    </row>
    <row r="460" spans="1:9" ht="15.75" hidden="1" x14ac:dyDescent="0.2">
      <c r="A460" s="23" t="s">
        <v>278</v>
      </c>
      <c r="B460" s="18" t="s">
        <v>7</v>
      </c>
      <c r="C460" s="18" t="s">
        <v>138</v>
      </c>
      <c r="D460" s="18" t="s">
        <v>31</v>
      </c>
      <c r="E460" s="18" t="s">
        <v>15</v>
      </c>
      <c r="F460" s="18" t="s">
        <v>15</v>
      </c>
      <c r="G460" s="24">
        <f>G461</f>
        <v>0</v>
      </c>
      <c r="H460" s="24">
        <f t="shared" ref="H460:I462" si="131">H461</f>
        <v>0</v>
      </c>
      <c r="I460" s="24">
        <f t="shared" si="131"/>
        <v>0</v>
      </c>
    </row>
    <row r="461" spans="1:9" ht="31.5" hidden="1" x14ac:dyDescent="0.2">
      <c r="A461" s="25" t="s">
        <v>279</v>
      </c>
      <c r="B461" s="18" t="s">
        <v>7</v>
      </c>
      <c r="C461" s="18" t="s">
        <v>138</v>
      </c>
      <c r="D461" s="18" t="s">
        <v>31</v>
      </c>
      <c r="E461" s="18" t="s">
        <v>280</v>
      </c>
      <c r="F461" s="26" t="s">
        <v>15</v>
      </c>
      <c r="G461" s="24">
        <f>G462</f>
        <v>0</v>
      </c>
      <c r="H461" s="24">
        <f t="shared" si="131"/>
        <v>0</v>
      </c>
      <c r="I461" s="24">
        <f t="shared" si="131"/>
        <v>0</v>
      </c>
    </row>
    <row r="462" spans="1:9" ht="47.25" hidden="1" x14ac:dyDescent="0.2">
      <c r="A462" s="25" t="s">
        <v>41</v>
      </c>
      <c r="B462" s="18" t="s">
        <v>7</v>
      </c>
      <c r="C462" s="18" t="s">
        <v>138</v>
      </c>
      <c r="D462" s="18" t="s">
        <v>31</v>
      </c>
      <c r="E462" s="18" t="s">
        <v>280</v>
      </c>
      <c r="F462" s="18" t="s">
        <v>42</v>
      </c>
      <c r="G462" s="24">
        <f>G463</f>
        <v>0</v>
      </c>
      <c r="H462" s="24">
        <f t="shared" si="131"/>
        <v>0</v>
      </c>
      <c r="I462" s="24">
        <f t="shared" si="131"/>
        <v>0</v>
      </c>
    </row>
    <row r="463" spans="1:9" ht="47.25" hidden="1" x14ac:dyDescent="0.2">
      <c r="A463" s="25" t="s">
        <v>43</v>
      </c>
      <c r="B463" s="18" t="s">
        <v>7</v>
      </c>
      <c r="C463" s="18" t="s">
        <v>138</v>
      </c>
      <c r="D463" s="18" t="s">
        <v>31</v>
      </c>
      <c r="E463" s="18" t="s">
        <v>280</v>
      </c>
      <c r="F463" s="18" t="s">
        <v>44</v>
      </c>
      <c r="G463" s="24"/>
      <c r="H463" s="24"/>
      <c r="I463" s="24"/>
    </row>
    <row r="464" spans="1:9" ht="31.5" hidden="1" x14ac:dyDescent="0.2">
      <c r="A464" s="19" t="s">
        <v>281</v>
      </c>
      <c r="B464" s="20" t="s">
        <v>282</v>
      </c>
      <c r="C464" s="20" t="s">
        <v>15</v>
      </c>
      <c r="D464" s="20" t="s">
        <v>15</v>
      </c>
      <c r="E464" s="21" t="s">
        <v>15</v>
      </c>
      <c r="F464" s="21" t="s">
        <v>15</v>
      </c>
      <c r="G464" s="22">
        <f>G465</f>
        <v>0</v>
      </c>
      <c r="H464" s="22">
        <f t="shared" ref="H464:I465" si="132">H465</f>
        <v>0</v>
      </c>
      <c r="I464" s="22">
        <f t="shared" si="132"/>
        <v>0</v>
      </c>
    </row>
    <row r="465" spans="1:9" ht="15.75" hidden="1" x14ac:dyDescent="0.2">
      <c r="A465" s="23" t="s">
        <v>28</v>
      </c>
      <c r="B465" s="18" t="s">
        <v>282</v>
      </c>
      <c r="C465" s="18" t="s">
        <v>29</v>
      </c>
      <c r="D465" s="18" t="s">
        <v>15</v>
      </c>
      <c r="E465" s="18" t="s">
        <v>15</v>
      </c>
      <c r="F465" s="18" t="s">
        <v>15</v>
      </c>
      <c r="G465" s="24">
        <f>G466</f>
        <v>0</v>
      </c>
      <c r="H465" s="24">
        <f t="shared" si="132"/>
        <v>0</v>
      </c>
      <c r="I465" s="24">
        <f t="shared" si="132"/>
        <v>0</v>
      </c>
    </row>
    <row r="466" spans="1:9" ht="63" hidden="1" x14ac:dyDescent="0.2">
      <c r="A466" s="23" t="s">
        <v>133</v>
      </c>
      <c r="B466" s="18" t="s">
        <v>282</v>
      </c>
      <c r="C466" s="18" t="s">
        <v>29</v>
      </c>
      <c r="D466" s="18" t="s">
        <v>134</v>
      </c>
      <c r="E466" s="18" t="s">
        <v>15</v>
      </c>
      <c r="F466" s="18" t="s">
        <v>15</v>
      </c>
      <c r="G466" s="24">
        <f>G467+G472+G475</f>
        <v>0</v>
      </c>
      <c r="H466" s="24">
        <f t="shared" ref="H466:I466" si="133">H467+H472+H475</f>
        <v>0</v>
      </c>
      <c r="I466" s="24">
        <f t="shared" si="133"/>
        <v>0</v>
      </c>
    </row>
    <row r="467" spans="1:9" ht="47.25" hidden="1" x14ac:dyDescent="0.2">
      <c r="A467" s="25" t="s">
        <v>39</v>
      </c>
      <c r="B467" s="18" t="s">
        <v>282</v>
      </c>
      <c r="C467" s="18" t="s">
        <v>29</v>
      </c>
      <c r="D467" s="18" t="s">
        <v>134</v>
      </c>
      <c r="E467" s="18" t="s">
        <v>40</v>
      </c>
      <c r="F467" s="26" t="s">
        <v>15</v>
      </c>
      <c r="G467" s="24">
        <f>G468+G470</f>
        <v>0</v>
      </c>
      <c r="H467" s="24">
        <f t="shared" ref="H467:I467" si="134">H468+H470</f>
        <v>0</v>
      </c>
      <c r="I467" s="24">
        <f t="shared" si="134"/>
        <v>0</v>
      </c>
    </row>
    <row r="468" spans="1:9" ht="94.5" hidden="1" x14ac:dyDescent="0.2">
      <c r="A468" s="25" t="s">
        <v>34</v>
      </c>
      <c r="B468" s="18" t="s">
        <v>282</v>
      </c>
      <c r="C468" s="18" t="s">
        <v>29</v>
      </c>
      <c r="D468" s="18" t="s">
        <v>134</v>
      </c>
      <c r="E468" s="18" t="s">
        <v>40</v>
      </c>
      <c r="F468" s="18" t="s">
        <v>8</v>
      </c>
      <c r="G468" s="24">
        <f>G469</f>
        <v>0</v>
      </c>
      <c r="H468" s="24">
        <f t="shared" ref="H468:I468" si="135">H469</f>
        <v>0</v>
      </c>
      <c r="I468" s="24">
        <f t="shared" si="135"/>
        <v>0</v>
      </c>
    </row>
    <row r="469" spans="1:9" ht="47.25" hidden="1" x14ac:dyDescent="0.2">
      <c r="A469" s="25" t="s">
        <v>35</v>
      </c>
      <c r="B469" s="18" t="s">
        <v>282</v>
      </c>
      <c r="C469" s="18" t="s">
        <v>29</v>
      </c>
      <c r="D469" s="18" t="s">
        <v>134</v>
      </c>
      <c r="E469" s="18" t="s">
        <v>40</v>
      </c>
      <c r="F469" s="18" t="s">
        <v>36</v>
      </c>
      <c r="G469" s="24"/>
      <c r="H469" s="24"/>
      <c r="I469" s="24"/>
    </row>
    <row r="470" spans="1:9" ht="47.25" hidden="1" x14ac:dyDescent="0.2">
      <c r="A470" s="25" t="s">
        <v>41</v>
      </c>
      <c r="B470" s="18" t="s">
        <v>282</v>
      </c>
      <c r="C470" s="18" t="s">
        <v>29</v>
      </c>
      <c r="D470" s="18" t="s">
        <v>134</v>
      </c>
      <c r="E470" s="18" t="s">
        <v>40</v>
      </c>
      <c r="F470" s="18" t="s">
        <v>42</v>
      </c>
      <c r="G470" s="24">
        <f>G471</f>
        <v>0</v>
      </c>
      <c r="H470" s="24">
        <f t="shared" ref="H470:I470" si="136">H471</f>
        <v>0</v>
      </c>
      <c r="I470" s="24">
        <f t="shared" si="136"/>
        <v>0</v>
      </c>
    </row>
    <row r="471" spans="1:9" ht="47.25" hidden="1" x14ac:dyDescent="0.2">
      <c r="A471" s="25" t="s">
        <v>43</v>
      </c>
      <c r="B471" s="18" t="s">
        <v>282</v>
      </c>
      <c r="C471" s="18" t="s">
        <v>29</v>
      </c>
      <c r="D471" s="18" t="s">
        <v>134</v>
      </c>
      <c r="E471" s="18" t="s">
        <v>40</v>
      </c>
      <c r="F471" s="18" t="s">
        <v>44</v>
      </c>
      <c r="G471" s="24"/>
      <c r="H471" s="24"/>
      <c r="I471" s="24"/>
    </row>
    <row r="472" spans="1:9" ht="63" hidden="1" x14ac:dyDescent="0.2">
      <c r="A472" s="25" t="s">
        <v>283</v>
      </c>
      <c r="B472" s="18" t="s">
        <v>282</v>
      </c>
      <c r="C472" s="18" t="s">
        <v>29</v>
      </c>
      <c r="D472" s="18" t="s">
        <v>134</v>
      </c>
      <c r="E472" s="18" t="s">
        <v>284</v>
      </c>
      <c r="F472" s="26" t="s">
        <v>15</v>
      </c>
      <c r="G472" s="24">
        <f>G473</f>
        <v>0</v>
      </c>
      <c r="H472" s="24">
        <f t="shared" ref="H472:I473" si="137">H473</f>
        <v>0</v>
      </c>
      <c r="I472" s="24">
        <f t="shared" si="137"/>
        <v>0</v>
      </c>
    </row>
    <row r="473" spans="1:9" ht="94.5" hidden="1" x14ac:dyDescent="0.2">
      <c r="A473" s="25" t="s">
        <v>34</v>
      </c>
      <c r="B473" s="18" t="s">
        <v>282</v>
      </c>
      <c r="C473" s="18" t="s">
        <v>29</v>
      </c>
      <c r="D473" s="18" t="s">
        <v>134</v>
      </c>
      <c r="E473" s="18" t="s">
        <v>284</v>
      </c>
      <c r="F473" s="18" t="s">
        <v>8</v>
      </c>
      <c r="G473" s="24">
        <f>G474</f>
        <v>0</v>
      </c>
      <c r="H473" s="24">
        <f t="shared" si="137"/>
        <v>0</v>
      </c>
      <c r="I473" s="24">
        <f t="shared" si="137"/>
        <v>0</v>
      </c>
    </row>
    <row r="474" spans="1:9" ht="47.25" hidden="1" x14ac:dyDescent="0.2">
      <c r="A474" s="25" t="s">
        <v>35</v>
      </c>
      <c r="B474" s="18" t="s">
        <v>282</v>
      </c>
      <c r="C474" s="18" t="s">
        <v>29</v>
      </c>
      <c r="D474" s="18" t="s">
        <v>134</v>
      </c>
      <c r="E474" s="18" t="s">
        <v>284</v>
      </c>
      <c r="F474" s="18" t="s">
        <v>36</v>
      </c>
      <c r="G474" s="24"/>
      <c r="H474" s="24"/>
      <c r="I474" s="24"/>
    </row>
    <row r="475" spans="1:9" ht="31.5" hidden="1" x14ac:dyDescent="0.2">
      <c r="A475" s="25" t="s">
        <v>45</v>
      </c>
      <c r="B475" s="18" t="s">
        <v>282</v>
      </c>
      <c r="C475" s="18" t="s">
        <v>29</v>
      </c>
      <c r="D475" s="18" t="s">
        <v>134</v>
      </c>
      <c r="E475" s="18" t="s">
        <v>46</v>
      </c>
      <c r="F475" s="26" t="s">
        <v>15</v>
      </c>
      <c r="G475" s="24">
        <f>G476</f>
        <v>0</v>
      </c>
      <c r="H475" s="24">
        <f t="shared" ref="H475:I476" si="138">H476</f>
        <v>0</v>
      </c>
      <c r="I475" s="24">
        <f t="shared" si="138"/>
        <v>0</v>
      </c>
    </row>
    <row r="476" spans="1:9" ht="15.75" hidden="1" x14ac:dyDescent="0.2">
      <c r="A476" s="25" t="s">
        <v>47</v>
      </c>
      <c r="B476" s="18" t="s">
        <v>282</v>
      </c>
      <c r="C476" s="18" t="s">
        <v>29</v>
      </c>
      <c r="D476" s="18" t="s">
        <v>134</v>
      </c>
      <c r="E476" s="18" t="s">
        <v>46</v>
      </c>
      <c r="F476" s="18" t="s">
        <v>48</v>
      </c>
      <c r="G476" s="24">
        <f>G477</f>
        <v>0</v>
      </c>
      <c r="H476" s="24">
        <f t="shared" si="138"/>
        <v>0</v>
      </c>
      <c r="I476" s="24">
        <f t="shared" si="138"/>
        <v>0</v>
      </c>
    </row>
    <row r="477" spans="1:9" ht="15.75" hidden="1" x14ac:dyDescent="0.2">
      <c r="A477" s="25" t="s">
        <v>49</v>
      </c>
      <c r="B477" s="18" t="s">
        <v>282</v>
      </c>
      <c r="C477" s="18" t="s">
        <v>29</v>
      </c>
      <c r="D477" s="18" t="s">
        <v>134</v>
      </c>
      <c r="E477" s="18" t="s">
        <v>46</v>
      </c>
      <c r="F477" s="18" t="s">
        <v>50</v>
      </c>
      <c r="G477" s="24"/>
      <c r="H477" s="24"/>
      <c r="I477" s="24"/>
    </row>
    <row r="478" spans="1:9" ht="15.75" x14ac:dyDescent="0.2">
      <c r="A478" s="82" t="s">
        <v>285</v>
      </c>
      <c r="B478" s="82"/>
      <c r="C478" s="82"/>
      <c r="D478" s="82"/>
      <c r="E478" s="82"/>
      <c r="F478" s="82"/>
      <c r="G478" s="22">
        <f>G17+G36+G135+G161+G201+G464</f>
        <v>1340105.8999999999</v>
      </c>
      <c r="H478" s="22">
        <f>H17+H36+H135+H161+H201+H464</f>
        <v>0</v>
      </c>
      <c r="I478" s="22">
        <f>I17+I36+I135+I161+I201+I464</f>
        <v>0</v>
      </c>
    </row>
  </sheetData>
  <mergeCells count="16">
    <mergeCell ref="G13:I13"/>
    <mergeCell ref="A14:I14"/>
    <mergeCell ref="A15:I15"/>
    <mergeCell ref="A478:F478"/>
    <mergeCell ref="G7:I7"/>
    <mergeCell ref="G8:I8"/>
    <mergeCell ref="G9:I9"/>
    <mergeCell ref="G10:I10"/>
    <mergeCell ref="G11:I11"/>
    <mergeCell ref="G12:I12"/>
    <mergeCell ref="G6:I6"/>
    <mergeCell ref="H1:I1"/>
    <mergeCell ref="H2:I2"/>
    <mergeCell ref="H3:I3"/>
    <mergeCell ref="H4:I4"/>
    <mergeCell ref="G5:I5"/>
  </mergeCells>
  <pageMargins left="0.39370080000000002" right="0.39370080000000002" top="0.55826770000000003" bottom="0.51259840000000001" header="0.3" footer="0.3"/>
  <pageSetup paperSize="9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9"/>
  <sheetViews>
    <sheetView showGridLines="0" zoomScale="90" zoomScaleNormal="90" zoomScaleSheetLayoutView="80" workbookViewId="0">
      <selection activeCell="E5" sqref="E5:G5"/>
    </sheetView>
  </sheetViews>
  <sheetFormatPr defaultColWidth="8" defaultRowHeight="15.75" x14ac:dyDescent="0.25"/>
  <cols>
    <col min="1" max="1" width="74.42578125" style="28" customWidth="1"/>
    <col min="2" max="2" width="7.28515625" style="67" customWidth="1"/>
    <col min="3" max="3" width="14.28515625" style="66" customWidth="1"/>
    <col min="4" max="4" width="5.85546875" style="67" bestFit="1" customWidth="1"/>
    <col min="5" max="7" width="14.85546875" style="29" customWidth="1"/>
    <col min="8" max="8" width="9.140625" style="28" customWidth="1"/>
    <col min="9" max="16384" width="8" style="28"/>
  </cols>
  <sheetData>
    <row r="1" spans="1:8" x14ac:dyDescent="0.25">
      <c r="F1" s="78" t="s">
        <v>393</v>
      </c>
      <c r="G1" s="78"/>
    </row>
    <row r="2" spans="1:8" x14ac:dyDescent="0.25">
      <c r="F2" s="78" t="s">
        <v>13</v>
      </c>
      <c r="G2" s="78"/>
    </row>
    <row r="3" spans="1:8" x14ac:dyDescent="0.25">
      <c r="F3" s="78" t="s">
        <v>10</v>
      </c>
      <c r="G3" s="78"/>
    </row>
    <row r="4" spans="1:8" x14ac:dyDescent="0.25">
      <c r="F4" s="78" t="s">
        <v>630</v>
      </c>
      <c r="G4" s="78"/>
    </row>
    <row r="5" spans="1:8" ht="90" customHeight="1" x14ac:dyDescent="0.25">
      <c r="C5" s="67"/>
      <c r="E5" s="79" t="s">
        <v>608</v>
      </c>
      <c r="F5" s="79"/>
      <c r="G5" s="79"/>
    </row>
    <row r="6" spans="1:8" ht="20.25" customHeight="1" x14ac:dyDescent="0.25">
      <c r="A6" s="30"/>
      <c r="B6" s="75"/>
      <c r="C6" s="68"/>
      <c r="D6" s="71"/>
      <c r="E6" s="83" t="s">
        <v>628</v>
      </c>
      <c r="F6" s="83"/>
      <c r="G6" s="83"/>
      <c r="H6" s="31"/>
    </row>
    <row r="7" spans="1:8" ht="15" customHeight="1" x14ac:dyDescent="0.25">
      <c r="A7" s="30"/>
      <c r="B7" s="75"/>
      <c r="C7" s="68"/>
      <c r="D7" s="71"/>
      <c r="E7" s="83" t="s">
        <v>13</v>
      </c>
      <c r="F7" s="85"/>
      <c r="G7" s="85"/>
      <c r="H7" s="31"/>
    </row>
    <row r="8" spans="1:8" ht="15.75" customHeight="1" x14ac:dyDescent="0.25">
      <c r="A8" s="30"/>
      <c r="B8" s="75"/>
      <c r="C8" s="68"/>
      <c r="D8" s="71"/>
      <c r="E8" s="83" t="s">
        <v>10</v>
      </c>
      <c r="F8" s="85"/>
      <c r="G8" s="85"/>
      <c r="H8" s="31"/>
    </row>
    <row r="9" spans="1:8" ht="15" customHeight="1" x14ac:dyDescent="0.25">
      <c r="A9" s="30"/>
      <c r="B9" s="75"/>
      <c r="C9" s="68"/>
      <c r="D9" s="71"/>
      <c r="E9" s="86" t="s">
        <v>593</v>
      </c>
      <c r="F9" s="85"/>
      <c r="G9" s="85"/>
      <c r="H9" s="31"/>
    </row>
    <row r="10" spans="1:8" ht="15" customHeight="1" x14ac:dyDescent="0.25">
      <c r="A10" s="30"/>
      <c r="B10" s="75"/>
      <c r="C10" s="68"/>
      <c r="D10" s="86" t="s">
        <v>14</v>
      </c>
      <c r="E10" s="86"/>
      <c r="F10" s="86"/>
      <c r="G10" s="86"/>
      <c r="H10" s="31"/>
    </row>
    <row r="11" spans="1:8" x14ac:dyDescent="0.25">
      <c r="A11" s="30"/>
      <c r="B11" s="75"/>
      <c r="C11" s="68"/>
      <c r="D11" s="86" t="s">
        <v>11</v>
      </c>
      <c r="E11" s="86"/>
      <c r="F11" s="86"/>
      <c r="G11" s="86"/>
      <c r="H11" s="31"/>
    </row>
    <row r="12" spans="1:8" ht="15" customHeight="1" x14ac:dyDescent="0.25">
      <c r="A12" s="30"/>
      <c r="B12" s="75"/>
      <c r="C12" s="68"/>
      <c r="D12" s="83" t="s">
        <v>605</v>
      </c>
      <c r="E12" s="83"/>
      <c r="F12" s="83"/>
      <c r="G12" s="83"/>
      <c r="H12" s="31"/>
    </row>
    <row r="13" spans="1:8" ht="37.5" customHeight="1" x14ac:dyDescent="0.25">
      <c r="A13" s="84" t="s">
        <v>430</v>
      </c>
      <c r="B13" s="84"/>
      <c r="C13" s="84"/>
      <c r="D13" s="84"/>
      <c r="E13" s="84"/>
      <c r="F13" s="84"/>
      <c r="G13" s="84"/>
      <c r="H13" s="31"/>
    </row>
    <row r="14" spans="1:8" ht="18" customHeight="1" x14ac:dyDescent="0.25">
      <c r="A14" s="84" t="s">
        <v>431</v>
      </c>
      <c r="B14" s="84"/>
      <c r="C14" s="84"/>
      <c r="D14" s="84"/>
      <c r="E14" s="84"/>
      <c r="F14" s="84"/>
      <c r="G14" s="84"/>
      <c r="H14" s="32"/>
    </row>
    <row r="15" spans="1:8" ht="18.75" customHeight="1" x14ac:dyDescent="0.25">
      <c r="A15" s="84" t="s">
        <v>594</v>
      </c>
      <c r="B15" s="84"/>
      <c r="C15" s="84"/>
      <c r="D15" s="84"/>
      <c r="E15" s="84"/>
      <c r="F15" s="84"/>
      <c r="G15" s="84"/>
      <c r="H15" s="31"/>
    </row>
    <row r="16" spans="1:8" ht="20.25" customHeight="1" x14ac:dyDescent="0.25">
      <c r="A16" s="33"/>
      <c r="B16" s="72"/>
      <c r="C16" s="62"/>
      <c r="D16" s="72"/>
      <c r="E16" s="33"/>
      <c r="F16" s="33"/>
      <c r="G16" s="34" t="s">
        <v>16</v>
      </c>
      <c r="H16" s="31"/>
    </row>
    <row r="17" spans="1:7" x14ac:dyDescent="0.25">
      <c r="A17" s="35" t="s">
        <v>17</v>
      </c>
      <c r="B17" s="70" t="s">
        <v>432</v>
      </c>
      <c r="C17" s="63" t="s">
        <v>21</v>
      </c>
      <c r="D17" s="70" t="s">
        <v>22</v>
      </c>
      <c r="E17" s="35" t="s">
        <v>23</v>
      </c>
      <c r="F17" s="35" t="s">
        <v>24</v>
      </c>
      <c r="G17" s="35" t="s">
        <v>25</v>
      </c>
    </row>
    <row r="18" spans="1:7" hidden="1" x14ac:dyDescent="0.25">
      <c r="A18" s="36" t="s">
        <v>28</v>
      </c>
      <c r="B18" s="73" t="s">
        <v>433</v>
      </c>
      <c r="C18" s="64"/>
      <c r="D18" s="73"/>
      <c r="E18" s="37">
        <f>E19+E23+E32+E47+E51+E78+E82+E74</f>
        <v>0</v>
      </c>
      <c r="F18" s="37">
        <f>F19+F23+F32+F47+F51+F78+F82</f>
        <v>0</v>
      </c>
      <c r="G18" s="37">
        <f>G19+G23+G32+G47+G51+G78+G82</f>
        <v>0</v>
      </c>
    </row>
    <row r="19" spans="1:7" ht="31.5" hidden="1" x14ac:dyDescent="0.25">
      <c r="A19" s="36" t="s">
        <v>30</v>
      </c>
      <c r="B19" s="73" t="s">
        <v>434</v>
      </c>
      <c r="C19" s="64"/>
      <c r="D19" s="73"/>
      <c r="E19" s="37">
        <f>E20</f>
        <v>0</v>
      </c>
      <c r="F19" s="37">
        <f t="shared" ref="F19:G21" si="0">F20</f>
        <v>0</v>
      </c>
      <c r="G19" s="37">
        <f t="shared" si="0"/>
        <v>0</v>
      </c>
    </row>
    <row r="20" spans="1:7" hidden="1" x14ac:dyDescent="0.25">
      <c r="A20" s="36" t="s">
        <v>32</v>
      </c>
      <c r="B20" s="73" t="s">
        <v>434</v>
      </c>
      <c r="C20" s="64" t="s">
        <v>435</v>
      </c>
      <c r="D20" s="73"/>
      <c r="E20" s="37">
        <f>E21</f>
        <v>0</v>
      </c>
      <c r="F20" s="37">
        <f t="shared" si="0"/>
        <v>0</v>
      </c>
      <c r="G20" s="37">
        <f t="shared" si="0"/>
        <v>0</v>
      </c>
    </row>
    <row r="21" spans="1:7" ht="63" hidden="1" x14ac:dyDescent="0.25">
      <c r="A21" s="36" t="s">
        <v>34</v>
      </c>
      <c r="B21" s="73" t="s">
        <v>434</v>
      </c>
      <c r="C21" s="64" t="s">
        <v>435</v>
      </c>
      <c r="D21" s="73" t="s">
        <v>8</v>
      </c>
      <c r="E21" s="37">
        <f>E22</f>
        <v>0</v>
      </c>
      <c r="F21" s="37">
        <f t="shared" si="0"/>
        <v>0</v>
      </c>
      <c r="G21" s="37">
        <f t="shared" si="0"/>
        <v>0</v>
      </c>
    </row>
    <row r="22" spans="1:7" ht="31.5" hidden="1" x14ac:dyDescent="0.25">
      <c r="A22" s="36" t="s">
        <v>35</v>
      </c>
      <c r="B22" s="73" t="s">
        <v>434</v>
      </c>
      <c r="C22" s="64" t="s">
        <v>435</v>
      </c>
      <c r="D22" s="73" t="s">
        <v>36</v>
      </c>
      <c r="E22" s="37"/>
      <c r="F22" s="37"/>
      <c r="G22" s="37"/>
    </row>
    <row r="23" spans="1:7" ht="47.25" hidden="1" x14ac:dyDescent="0.25">
      <c r="A23" s="36" t="s">
        <v>37</v>
      </c>
      <c r="B23" s="73" t="s">
        <v>436</v>
      </c>
      <c r="C23" s="64"/>
      <c r="D23" s="73"/>
      <c r="E23" s="37">
        <f>E24+E29</f>
        <v>0</v>
      </c>
      <c r="F23" s="37">
        <f t="shared" ref="F23:G23" si="1">F24+F29</f>
        <v>0</v>
      </c>
      <c r="G23" s="37">
        <f t="shared" si="1"/>
        <v>0</v>
      </c>
    </row>
    <row r="24" spans="1:7" ht="31.5" hidden="1" x14ac:dyDescent="0.25">
      <c r="A24" s="36" t="s">
        <v>39</v>
      </c>
      <c r="B24" s="73" t="s">
        <v>436</v>
      </c>
      <c r="C24" s="64" t="s">
        <v>437</v>
      </c>
      <c r="D24" s="73"/>
      <c r="E24" s="37">
        <f>E25+E27</f>
        <v>0</v>
      </c>
      <c r="F24" s="37">
        <f t="shared" ref="F24:G24" si="2">F25+F27</f>
        <v>0</v>
      </c>
      <c r="G24" s="37">
        <f t="shared" si="2"/>
        <v>0</v>
      </c>
    </row>
    <row r="25" spans="1:7" ht="63" hidden="1" x14ac:dyDescent="0.25">
      <c r="A25" s="36" t="s">
        <v>34</v>
      </c>
      <c r="B25" s="73" t="s">
        <v>436</v>
      </c>
      <c r="C25" s="64" t="s">
        <v>437</v>
      </c>
      <c r="D25" s="73" t="s">
        <v>8</v>
      </c>
      <c r="E25" s="37">
        <f>E26</f>
        <v>0</v>
      </c>
      <c r="F25" s="37">
        <f t="shared" ref="F25:G25" si="3">F26</f>
        <v>0</v>
      </c>
      <c r="G25" s="37">
        <f t="shared" si="3"/>
        <v>0</v>
      </c>
    </row>
    <row r="26" spans="1:7" ht="31.5" hidden="1" x14ac:dyDescent="0.25">
      <c r="A26" s="36" t="s">
        <v>35</v>
      </c>
      <c r="B26" s="73" t="s">
        <v>436</v>
      </c>
      <c r="C26" s="64" t="s">
        <v>437</v>
      </c>
      <c r="D26" s="73" t="s">
        <v>36</v>
      </c>
      <c r="E26" s="37"/>
      <c r="F26" s="37"/>
      <c r="G26" s="37"/>
    </row>
    <row r="27" spans="1:7" ht="31.5" hidden="1" x14ac:dyDescent="0.25">
      <c r="A27" s="36" t="s">
        <v>41</v>
      </c>
      <c r="B27" s="73" t="s">
        <v>436</v>
      </c>
      <c r="C27" s="64" t="s">
        <v>437</v>
      </c>
      <c r="D27" s="73" t="s">
        <v>42</v>
      </c>
      <c r="E27" s="37">
        <f>E28</f>
        <v>0</v>
      </c>
      <c r="F27" s="37">
        <f t="shared" ref="F27:G27" si="4">F28</f>
        <v>0</v>
      </c>
      <c r="G27" s="37">
        <f t="shared" si="4"/>
        <v>0</v>
      </c>
    </row>
    <row r="28" spans="1:7" ht="31.5" hidden="1" x14ac:dyDescent="0.25">
      <c r="A28" s="36" t="s">
        <v>43</v>
      </c>
      <c r="B28" s="73" t="s">
        <v>436</v>
      </c>
      <c r="C28" s="64" t="s">
        <v>437</v>
      </c>
      <c r="D28" s="73" t="s">
        <v>44</v>
      </c>
      <c r="E28" s="37"/>
      <c r="F28" s="37"/>
      <c r="G28" s="37"/>
    </row>
    <row r="29" spans="1:7" hidden="1" x14ac:dyDescent="0.25">
      <c r="A29" s="36" t="s">
        <v>45</v>
      </c>
      <c r="B29" s="73" t="s">
        <v>436</v>
      </c>
      <c r="C29" s="64" t="s">
        <v>438</v>
      </c>
      <c r="D29" s="73"/>
      <c r="E29" s="37">
        <f>E30</f>
        <v>0</v>
      </c>
      <c r="F29" s="37">
        <f t="shared" ref="F29:G30" si="5">F30</f>
        <v>0</v>
      </c>
      <c r="G29" s="37">
        <f t="shared" si="5"/>
        <v>0</v>
      </c>
    </row>
    <row r="30" spans="1:7" hidden="1" x14ac:dyDescent="0.25">
      <c r="A30" s="36" t="s">
        <v>47</v>
      </c>
      <c r="B30" s="73" t="s">
        <v>436</v>
      </c>
      <c r="C30" s="64" t="s">
        <v>438</v>
      </c>
      <c r="D30" s="73" t="s">
        <v>48</v>
      </c>
      <c r="E30" s="37">
        <f>E31</f>
        <v>0</v>
      </c>
      <c r="F30" s="37">
        <f t="shared" si="5"/>
        <v>0</v>
      </c>
      <c r="G30" s="37">
        <f t="shared" si="5"/>
        <v>0</v>
      </c>
    </row>
    <row r="31" spans="1:7" hidden="1" x14ac:dyDescent="0.25">
      <c r="A31" s="36" t="s">
        <v>49</v>
      </c>
      <c r="B31" s="73" t="s">
        <v>436</v>
      </c>
      <c r="C31" s="64" t="s">
        <v>438</v>
      </c>
      <c r="D31" s="73" t="s">
        <v>50</v>
      </c>
      <c r="E31" s="37"/>
      <c r="F31" s="37"/>
      <c r="G31" s="37"/>
    </row>
    <row r="32" spans="1:7" ht="47.25" hidden="1" x14ac:dyDescent="0.25">
      <c r="A32" s="36" t="s">
        <v>158</v>
      </c>
      <c r="B32" s="73" t="s">
        <v>439</v>
      </c>
      <c r="C32" s="64"/>
      <c r="D32" s="73"/>
      <c r="E32" s="37">
        <f>E33+E36+E41+E44</f>
        <v>0</v>
      </c>
      <c r="F32" s="37">
        <f t="shared" ref="F32:G32" si="6">F33+F36+F41</f>
        <v>0</v>
      </c>
      <c r="G32" s="37">
        <f t="shared" si="6"/>
        <v>0</v>
      </c>
    </row>
    <row r="33" spans="1:7" ht="47.25" hidden="1" x14ac:dyDescent="0.25">
      <c r="A33" s="36" t="s">
        <v>159</v>
      </c>
      <c r="B33" s="73" t="s">
        <v>439</v>
      </c>
      <c r="C33" s="64" t="s">
        <v>440</v>
      </c>
      <c r="D33" s="73"/>
      <c r="E33" s="37">
        <f>E34</f>
        <v>0</v>
      </c>
      <c r="F33" s="37">
        <f t="shared" ref="F33:G34" si="7">F34</f>
        <v>0</v>
      </c>
      <c r="G33" s="37">
        <f t="shared" si="7"/>
        <v>0</v>
      </c>
    </row>
    <row r="34" spans="1:7" ht="63" hidden="1" x14ac:dyDescent="0.25">
      <c r="A34" s="36" t="s">
        <v>34</v>
      </c>
      <c r="B34" s="73" t="s">
        <v>439</v>
      </c>
      <c r="C34" s="64" t="s">
        <v>440</v>
      </c>
      <c r="D34" s="73" t="s">
        <v>8</v>
      </c>
      <c r="E34" s="37">
        <f>E35</f>
        <v>0</v>
      </c>
      <c r="F34" s="37">
        <f t="shared" si="7"/>
        <v>0</v>
      </c>
      <c r="G34" s="37">
        <f t="shared" si="7"/>
        <v>0</v>
      </c>
    </row>
    <row r="35" spans="1:7" ht="31.5" hidden="1" x14ac:dyDescent="0.25">
      <c r="A35" s="36" t="s">
        <v>35</v>
      </c>
      <c r="B35" s="73" t="s">
        <v>439</v>
      </c>
      <c r="C35" s="64" t="s">
        <v>440</v>
      </c>
      <c r="D35" s="73" t="s">
        <v>36</v>
      </c>
      <c r="E35" s="37">
        <v>0</v>
      </c>
      <c r="F35" s="37"/>
      <c r="G35" s="37"/>
    </row>
    <row r="36" spans="1:7" ht="31.5" hidden="1" x14ac:dyDescent="0.25">
      <c r="A36" s="36" t="s">
        <v>39</v>
      </c>
      <c r="B36" s="73" t="s">
        <v>439</v>
      </c>
      <c r="C36" s="64" t="s">
        <v>441</v>
      </c>
      <c r="D36" s="73"/>
      <c r="E36" s="37">
        <f>E37+E39</f>
        <v>0</v>
      </c>
      <c r="F36" s="37">
        <f t="shared" ref="F36:G36" si="8">F37+F39</f>
        <v>0</v>
      </c>
      <c r="G36" s="37">
        <f t="shared" si="8"/>
        <v>0</v>
      </c>
    </row>
    <row r="37" spans="1:7" ht="63" hidden="1" x14ac:dyDescent="0.25">
      <c r="A37" s="36" t="s">
        <v>34</v>
      </c>
      <c r="B37" s="73" t="s">
        <v>439</v>
      </c>
      <c r="C37" s="64" t="s">
        <v>441</v>
      </c>
      <c r="D37" s="73" t="s">
        <v>8</v>
      </c>
      <c r="E37" s="37">
        <f>E38</f>
        <v>0</v>
      </c>
      <c r="F37" s="37">
        <f t="shared" ref="F37:G37" si="9">F38</f>
        <v>0</v>
      </c>
      <c r="G37" s="37">
        <f t="shared" si="9"/>
        <v>0</v>
      </c>
    </row>
    <row r="38" spans="1:7" ht="31.5" hidden="1" x14ac:dyDescent="0.25">
      <c r="A38" s="36" t="s">
        <v>35</v>
      </c>
      <c r="B38" s="73" t="s">
        <v>439</v>
      </c>
      <c r="C38" s="64" t="s">
        <v>441</v>
      </c>
      <c r="D38" s="73" t="s">
        <v>36</v>
      </c>
      <c r="E38" s="37"/>
      <c r="F38" s="37"/>
      <c r="G38" s="37"/>
    </row>
    <row r="39" spans="1:7" ht="31.5" hidden="1" x14ac:dyDescent="0.25">
      <c r="A39" s="36" t="s">
        <v>41</v>
      </c>
      <c r="B39" s="73" t="s">
        <v>439</v>
      </c>
      <c r="C39" s="64" t="s">
        <v>441</v>
      </c>
      <c r="D39" s="73" t="s">
        <v>42</v>
      </c>
      <c r="E39" s="37">
        <f>E40</f>
        <v>0</v>
      </c>
      <c r="F39" s="37">
        <f t="shared" ref="F39:G39" si="10">F40</f>
        <v>0</v>
      </c>
      <c r="G39" s="37">
        <f t="shared" si="10"/>
        <v>0</v>
      </c>
    </row>
    <row r="40" spans="1:7" ht="31.5" hidden="1" x14ac:dyDescent="0.25">
      <c r="A40" s="36" t="s">
        <v>43</v>
      </c>
      <c r="B40" s="73" t="s">
        <v>439</v>
      </c>
      <c r="C40" s="64" t="s">
        <v>441</v>
      </c>
      <c r="D40" s="73" t="s">
        <v>44</v>
      </c>
      <c r="E40" s="37"/>
      <c r="F40" s="37"/>
      <c r="G40" s="37"/>
    </row>
    <row r="41" spans="1:7" hidden="1" x14ac:dyDescent="0.25">
      <c r="A41" s="36" t="s">
        <v>45</v>
      </c>
      <c r="B41" s="73" t="s">
        <v>439</v>
      </c>
      <c r="C41" s="64" t="s">
        <v>442</v>
      </c>
      <c r="D41" s="73"/>
      <c r="E41" s="37">
        <f>E42</f>
        <v>0</v>
      </c>
      <c r="F41" s="37">
        <f t="shared" ref="F41:G42" si="11">F42</f>
        <v>0</v>
      </c>
      <c r="G41" s="37">
        <f t="shared" si="11"/>
        <v>0</v>
      </c>
    </row>
    <row r="42" spans="1:7" hidden="1" x14ac:dyDescent="0.25">
      <c r="A42" s="36" t="s">
        <v>47</v>
      </c>
      <c r="B42" s="73" t="s">
        <v>439</v>
      </c>
      <c r="C42" s="64" t="s">
        <v>442</v>
      </c>
      <c r="D42" s="73" t="s">
        <v>48</v>
      </c>
      <c r="E42" s="37">
        <f>E43</f>
        <v>0</v>
      </c>
      <c r="F42" s="37">
        <f t="shared" si="11"/>
        <v>0</v>
      </c>
      <c r="G42" s="37">
        <f t="shared" si="11"/>
        <v>0</v>
      </c>
    </row>
    <row r="43" spans="1:7" hidden="1" x14ac:dyDescent="0.25">
      <c r="A43" s="36" t="s">
        <v>49</v>
      </c>
      <c r="B43" s="73" t="s">
        <v>439</v>
      </c>
      <c r="C43" s="64" t="s">
        <v>442</v>
      </c>
      <c r="D43" s="73" t="s">
        <v>50</v>
      </c>
      <c r="E43" s="37"/>
      <c r="F43" s="37"/>
      <c r="G43" s="37"/>
    </row>
    <row r="44" spans="1:7" hidden="1" x14ac:dyDescent="0.25">
      <c r="A44" s="25" t="s">
        <v>400</v>
      </c>
      <c r="B44" s="73" t="s">
        <v>439</v>
      </c>
      <c r="C44" s="18" t="s">
        <v>401</v>
      </c>
      <c r="D44" s="18"/>
      <c r="E44" s="24">
        <f>E45</f>
        <v>0</v>
      </c>
      <c r="F44" s="24">
        <f t="shared" ref="F44:G44" si="12">F45</f>
        <v>0</v>
      </c>
      <c r="G44" s="24">
        <f t="shared" si="12"/>
        <v>0</v>
      </c>
    </row>
    <row r="45" spans="1:7" ht="63" hidden="1" x14ac:dyDescent="0.25">
      <c r="A45" s="25" t="s">
        <v>34</v>
      </c>
      <c r="B45" s="73" t="s">
        <v>439</v>
      </c>
      <c r="C45" s="18" t="s">
        <v>401</v>
      </c>
      <c r="D45" s="18">
        <v>100</v>
      </c>
      <c r="E45" s="24">
        <f>E46</f>
        <v>0</v>
      </c>
      <c r="F45" s="18"/>
      <c r="G45" s="24"/>
    </row>
    <row r="46" spans="1:7" hidden="1" x14ac:dyDescent="0.25">
      <c r="A46" s="25" t="s">
        <v>95</v>
      </c>
      <c r="B46" s="73" t="s">
        <v>439</v>
      </c>
      <c r="C46" s="18" t="s">
        <v>401</v>
      </c>
      <c r="D46" s="18">
        <v>120</v>
      </c>
      <c r="E46" s="24"/>
      <c r="F46" s="18"/>
      <c r="G46" s="24"/>
    </row>
    <row r="47" spans="1:7" hidden="1" x14ac:dyDescent="0.25">
      <c r="A47" s="36" t="s">
        <v>163</v>
      </c>
      <c r="B47" s="73" t="s">
        <v>443</v>
      </c>
      <c r="C47" s="64"/>
      <c r="D47" s="73"/>
      <c r="E47" s="37">
        <f>E48</f>
        <v>0</v>
      </c>
      <c r="F47" s="37">
        <f t="shared" ref="F47:G49" si="13">F48</f>
        <v>0</v>
      </c>
      <c r="G47" s="37">
        <f t="shared" si="13"/>
        <v>0</v>
      </c>
    </row>
    <row r="48" spans="1:7" ht="47.25" hidden="1" x14ac:dyDescent="0.25">
      <c r="A48" s="36" t="s">
        <v>165</v>
      </c>
      <c r="B48" s="73" t="s">
        <v>443</v>
      </c>
      <c r="C48" s="64" t="s">
        <v>444</v>
      </c>
      <c r="D48" s="73"/>
      <c r="E48" s="37">
        <f>E49</f>
        <v>0</v>
      </c>
      <c r="F48" s="37">
        <f t="shared" si="13"/>
        <v>0</v>
      </c>
      <c r="G48" s="37">
        <f t="shared" si="13"/>
        <v>0</v>
      </c>
    </row>
    <row r="49" spans="1:7" ht="31.5" hidden="1" x14ac:dyDescent="0.25">
      <c r="A49" s="36" t="s">
        <v>41</v>
      </c>
      <c r="B49" s="73" t="s">
        <v>443</v>
      </c>
      <c r="C49" s="64" t="s">
        <v>444</v>
      </c>
      <c r="D49" s="73" t="s">
        <v>42</v>
      </c>
      <c r="E49" s="37">
        <f>E50</f>
        <v>0</v>
      </c>
      <c r="F49" s="37">
        <f t="shared" si="13"/>
        <v>0</v>
      </c>
      <c r="G49" s="37">
        <f t="shared" si="13"/>
        <v>0</v>
      </c>
    </row>
    <row r="50" spans="1:7" ht="31.5" hidden="1" x14ac:dyDescent="0.25">
      <c r="A50" s="36" t="s">
        <v>43</v>
      </c>
      <c r="B50" s="73" t="s">
        <v>443</v>
      </c>
      <c r="C50" s="64" t="s">
        <v>444</v>
      </c>
      <c r="D50" s="73" t="s">
        <v>44</v>
      </c>
      <c r="E50" s="37"/>
      <c r="F50" s="37"/>
      <c r="G50" s="37"/>
    </row>
    <row r="51" spans="1:7" ht="31.5" hidden="1" x14ac:dyDescent="0.25">
      <c r="A51" s="36" t="s">
        <v>133</v>
      </c>
      <c r="B51" s="73" t="s">
        <v>445</v>
      </c>
      <c r="C51" s="64"/>
      <c r="D51" s="73"/>
      <c r="E51" s="37">
        <f>E52+E57+E63+E68+E71+E60</f>
        <v>0</v>
      </c>
      <c r="F51" s="37">
        <f t="shared" ref="F51:G51" si="14">F52+F57+F63+F68+F71</f>
        <v>0</v>
      </c>
      <c r="G51" s="37">
        <f t="shared" si="14"/>
        <v>0</v>
      </c>
    </row>
    <row r="52" spans="1:7" ht="31.5" hidden="1" x14ac:dyDescent="0.25">
      <c r="A52" s="36" t="s">
        <v>39</v>
      </c>
      <c r="B52" s="73" t="s">
        <v>445</v>
      </c>
      <c r="C52" s="64" t="s">
        <v>446</v>
      </c>
      <c r="D52" s="73"/>
      <c r="E52" s="37">
        <f>E53+E55</f>
        <v>0</v>
      </c>
      <c r="F52" s="37">
        <f t="shared" ref="F52:G52" si="15">F53+F55</f>
        <v>0</v>
      </c>
      <c r="G52" s="37">
        <f t="shared" si="15"/>
        <v>0</v>
      </c>
    </row>
    <row r="53" spans="1:7" ht="63" hidden="1" x14ac:dyDescent="0.25">
      <c r="A53" s="36" t="s">
        <v>34</v>
      </c>
      <c r="B53" s="73" t="s">
        <v>445</v>
      </c>
      <c r="C53" s="64" t="s">
        <v>446</v>
      </c>
      <c r="D53" s="73" t="s">
        <v>8</v>
      </c>
      <c r="E53" s="37">
        <f>E54</f>
        <v>0</v>
      </c>
      <c r="F53" s="37">
        <f t="shared" ref="F53:G53" si="16">F54</f>
        <v>0</v>
      </c>
      <c r="G53" s="37">
        <f t="shared" si="16"/>
        <v>0</v>
      </c>
    </row>
    <row r="54" spans="1:7" ht="31.5" hidden="1" x14ac:dyDescent="0.25">
      <c r="A54" s="36" t="s">
        <v>35</v>
      </c>
      <c r="B54" s="73" t="s">
        <v>445</v>
      </c>
      <c r="C54" s="64" t="s">
        <v>446</v>
      </c>
      <c r="D54" s="73" t="s">
        <v>36</v>
      </c>
      <c r="E54" s="37"/>
      <c r="F54" s="37"/>
      <c r="G54" s="37"/>
    </row>
    <row r="55" spans="1:7" ht="31.5" hidden="1" x14ac:dyDescent="0.25">
      <c r="A55" s="36" t="s">
        <v>41</v>
      </c>
      <c r="B55" s="73" t="s">
        <v>445</v>
      </c>
      <c r="C55" s="64" t="s">
        <v>446</v>
      </c>
      <c r="D55" s="73" t="s">
        <v>42</v>
      </c>
      <c r="E55" s="37">
        <f>E56</f>
        <v>0</v>
      </c>
      <c r="F55" s="37">
        <f t="shared" ref="F55:G55" si="17">F56</f>
        <v>0</v>
      </c>
      <c r="G55" s="37">
        <f t="shared" si="17"/>
        <v>0</v>
      </c>
    </row>
    <row r="56" spans="1:7" ht="31.5" hidden="1" x14ac:dyDescent="0.25">
      <c r="A56" s="36" t="s">
        <v>43</v>
      </c>
      <c r="B56" s="73" t="s">
        <v>445</v>
      </c>
      <c r="C56" s="64" t="s">
        <v>446</v>
      </c>
      <c r="D56" s="73" t="s">
        <v>44</v>
      </c>
      <c r="E56" s="37"/>
      <c r="F56" s="37"/>
      <c r="G56" s="37"/>
    </row>
    <row r="57" spans="1:7" hidden="1" x14ac:dyDescent="0.25">
      <c r="A57" s="36" t="s">
        <v>45</v>
      </c>
      <c r="B57" s="73" t="s">
        <v>445</v>
      </c>
      <c r="C57" s="64" t="s">
        <v>447</v>
      </c>
      <c r="D57" s="73"/>
      <c r="E57" s="37">
        <f>E58</f>
        <v>0</v>
      </c>
      <c r="F57" s="37">
        <f t="shared" ref="F57:G58" si="18">F58</f>
        <v>0</v>
      </c>
      <c r="G57" s="37">
        <f t="shared" si="18"/>
        <v>0</v>
      </c>
    </row>
    <row r="58" spans="1:7" hidden="1" x14ac:dyDescent="0.25">
      <c r="A58" s="36" t="s">
        <v>47</v>
      </c>
      <c r="B58" s="73" t="s">
        <v>445</v>
      </c>
      <c r="C58" s="64" t="s">
        <v>447</v>
      </c>
      <c r="D58" s="73" t="s">
        <v>48</v>
      </c>
      <c r="E58" s="37">
        <f>E59</f>
        <v>0</v>
      </c>
      <c r="F58" s="37">
        <f t="shared" si="18"/>
        <v>0</v>
      </c>
      <c r="G58" s="37">
        <f t="shared" si="18"/>
        <v>0</v>
      </c>
    </row>
    <row r="59" spans="1:7" hidden="1" x14ac:dyDescent="0.25">
      <c r="A59" s="36" t="s">
        <v>49</v>
      </c>
      <c r="B59" s="73" t="s">
        <v>445</v>
      </c>
      <c r="C59" s="64" t="s">
        <v>447</v>
      </c>
      <c r="D59" s="73" t="s">
        <v>50</v>
      </c>
      <c r="E59" s="37"/>
      <c r="F59" s="37"/>
      <c r="G59" s="37"/>
    </row>
    <row r="60" spans="1:7" hidden="1" x14ac:dyDescent="0.25">
      <c r="A60" s="25" t="s">
        <v>400</v>
      </c>
      <c r="B60" s="73" t="s">
        <v>445</v>
      </c>
      <c r="C60" s="18" t="s">
        <v>401</v>
      </c>
      <c r="D60" s="18"/>
      <c r="E60" s="24">
        <f>E61</f>
        <v>0</v>
      </c>
      <c r="F60" s="37"/>
      <c r="G60" s="37"/>
    </row>
    <row r="61" spans="1:7" ht="63" hidden="1" x14ac:dyDescent="0.25">
      <c r="A61" s="25" t="s">
        <v>34</v>
      </c>
      <c r="B61" s="73" t="s">
        <v>445</v>
      </c>
      <c r="C61" s="18" t="s">
        <v>401</v>
      </c>
      <c r="D61" s="18">
        <v>100</v>
      </c>
      <c r="E61" s="24">
        <f>E62</f>
        <v>0</v>
      </c>
      <c r="F61" s="37"/>
      <c r="G61" s="37"/>
    </row>
    <row r="62" spans="1:7" hidden="1" x14ac:dyDescent="0.25">
      <c r="A62" s="25" t="s">
        <v>95</v>
      </c>
      <c r="B62" s="73" t="s">
        <v>445</v>
      </c>
      <c r="C62" s="18" t="s">
        <v>401</v>
      </c>
      <c r="D62" s="18">
        <v>120</v>
      </c>
      <c r="E62" s="24"/>
      <c r="F62" s="37"/>
      <c r="G62" s="37"/>
    </row>
    <row r="63" spans="1:7" ht="31.5" hidden="1" x14ac:dyDescent="0.25">
      <c r="A63" s="36" t="s">
        <v>39</v>
      </c>
      <c r="B63" s="73" t="s">
        <v>445</v>
      </c>
      <c r="C63" s="64" t="s">
        <v>437</v>
      </c>
      <c r="D63" s="73"/>
      <c r="E63" s="37">
        <f>E64+E66</f>
        <v>0</v>
      </c>
      <c r="F63" s="37">
        <f t="shared" ref="F63:G63" si="19">F64+F66</f>
        <v>0</v>
      </c>
      <c r="G63" s="37">
        <f t="shared" si="19"/>
        <v>0</v>
      </c>
    </row>
    <row r="64" spans="1:7" ht="63" hidden="1" x14ac:dyDescent="0.25">
      <c r="A64" s="36" t="s">
        <v>34</v>
      </c>
      <c r="B64" s="73" t="s">
        <v>445</v>
      </c>
      <c r="C64" s="64" t="s">
        <v>437</v>
      </c>
      <c r="D64" s="73" t="s">
        <v>8</v>
      </c>
      <c r="E64" s="37">
        <f>E65</f>
        <v>0</v>
      </c>
      <c r="F64" s="37">
        <f t="shared" ref="F64:G64" si="20">F65</f>
        <v>0</v>
      </c>
      <c r="G64" s="37">
        <f t="shared" si="20"/>
        <v>0</v>
      </c>
    </row>
    <row r="65" spans="1:7" ht="31.5" hidden="1" x14ac:dyDescent="0.25">
      <c r="A65" s="36" t="s">
        <v>35</v>
      </c>
      <c r="B65" s="73" t="s">
        <v>445</v>
      </c>
      <c r="C65" s="64" t="s">
        <v>437</v>
      </c>
      <c r="D65" s="73" t="s">
        <v>36</v>
      </c>
      <c r="E65" s="37"/>
      <c r="F65" s="37"/>
      <c r="G65" s="37"/>
    </row>
    <row r="66" spans="1:7" ht="31.5" hidden="1" x14ac:dyDescent="0.25">
      <c r="A66" s="36" t="s">
        <v>41</v>
      </c>
      <c r="B66" s="73" t="s">
        <v>445</v>
      </c>
      <c r="C66" s="64" t="s">
        <v>437</v>
      </c>
      <c r="D66" s="73" t="s">
        <v>42</v>
      </c>
      <c r="E66" s="37">
        <f>E67</f>
        <v>0</v>
      </c>
      <c r="F66" s="37">
        <f t="shared" ref="F66:G66" si="21">F67</f>
        <v>0</v>
      </c>
      <c r="G66" s="37">
        <f t="shared" si="21"/>
        <v>0</v>
      </c>
    </row>
    <row r="67" spans="1:7" ht="31.5" hidden="1" x14ac:dyDescent="0.25">
      <c r="A67" s="36" t="s">
        <v>43</v>
      </c>
      <c r="B67" s="73" t="s">
        <v>445</v>
      </c>
      <c r="C67" s="64" t="s">
        <v>437</v>
      </c>
      <c r="D67" s="73" t="s">
        <v>44</v>
      </c>
      <c r="E67" s="37"/>
      <c r="F67" s="37"/>
      <c r="G67" s="37"/>
    </row>
    <row r="68" spans="1:7" ht="31.5" hidden="1" x14ac:dyDescent="0.25">
      <c r="A68" s="36" t="s">
        <v>283</v>
      </c>
      <c r="B68" s="73" t="s">
        <v>445</v>
      </c>
      <c r="C68" s="64" t="s">
        <v>448</v>
      </c>
      <c r="D68" s="73"/>
      <c r="E68" s="37">
        <f>E69</f>
        <v>0</v>
      </c>
      <c r="F68" s="37">
        <f t="shared" ref="F68:G69" si="22">F69</f>
        <v>0</v>
      </c>
      <c r="G68" s="37">
        <f t="shared" si="22"/>
        <v>0</v>
      </c>
    </row>
    <row r="69" spans="1:7" ht="63" hidden="1" x14ac:dyDescent="0.25">
      <c r="A69" s="36" t="s">
        <v>34</v>
      </c>
      <c r="B69" s="73" t="s">
        <v>445</v>
      </c>
      <c r="C69" s="64" t="s">
        <v>448</v>
      </c>
      <c r="D69" s="73" t="s">
        <v>8</v>
      </c>
      <c r="E69" s="37">
        <f>E70</f>
        <v>0</v>
      </c>
      <c r="F69" s="37">
        <f t="shared" si="22"/>
        <v>0</v>
      </c>
      <c r="G69" s="37">
        <f t="shared" si="22"/>
        <v>0</v>
      </c>
    </row>
    <row r="70" spans="1:7" ht="31.5" hidden="1" x14ac:dyDescent="0.25">
      <c r="A70" s="36" t="s">
        <v>35</v>
      </c>
      <c r="B70" s="73" t="s">
        <v>445</v>
      </c>
      <c r="C70" s="64" t="s">
        <v>448</v>
      </c>
      <c r="D70" s="73" t="s">
        <v>36</v>
      </c>
      <c r="E70" s="37"/>
      <c r="F70" s="37"/>
      <c r="G70" s="37"/>
    </row>
    <row r="71" spans="1:7" hidden="1" x14ac:dyDescent="0.25">
      <c r="A71" s="36" t="s">
        <v>45</v>
      </c>
      <c r="B71" s="73" t="s">
        <v>445</v>
      </c>
      <c r="C71" s="64" t="s">
        <v>438</v>
      </c>
      <c r="D71" s="73"/>
      <c r="E71" s="37">
        <f>E72</f>
        <v>0</v>
      </c>
      <c r="F71" s="37">
        <f t="shared" ref="F71:G72" si="23">F72</f>
        <v>0</v>
      </c>
      <c r="G71" s="37">
        <f t="shared" si="23"/>
        <v>0</v>
      </c>
    </row>
    <row r="72" spans="1:7" hidden="1" x14ac:dyDescent="0.25">
      <c r="A72" s="36" t="s">
        <v>47</v>
      </c>
      <c r="B72" s="73" t="s">
        <v>445</v>
      </c>
      <c r="C72" s="64" t="s">
        <v>438</v>
      </c>
      <c r="D72" s="73" t="s">
        <v>48</v>
      </c>
      <c r="E72" s="37">
        <f>E73</f>
        <v>0</v>
      </c>
      <c r="F72" s="37">
        <f t="shared" si="23"/>
        <v>0</v>
      </c>
      <c r="G72" s="37">
        <f t="shared" si="23"/>
        <v>0</v>
      </c>
    </row>
    <row r="73" spans="1:7" hidden="1" x14ac:dyDescent="0.25">
      <c r="A73" s="36" t="s">
        <v>49</v>
      </c>
      <c r="B73" s="73" t="s">
        <v>445</v>
      </c>
      <c r="C73" s="64" t="s">
        <v>438</v>
      </c>
      <c r="D73" s="73" t="s">
        <v>50</v>
      </c>
      <c r="E73" s="37"/>
      <c r="F73" s="37"/>
      <c r="G73" s="37"/>
    </row>
    <row r="74" spans="1:7" hidden="1" x14ac:dyDescent="0.25">
      <c r="A74" s="25" t="s">
        <v>406</v>
      </c>
      <c r="B74" s="64" t="s">
        <v>449</v>
      </c>
      <c r="C74" s="64"/>
      <c r="D74" s="64"/>
      <c r="E74" s="37">
        <f>E75</f>
        <v>0</v>
      </c>
      <c r="F74" s="37"/>
      <c r="G74" s="37"/>
    </row>
    <row r="75" spans="1:7" hidden="1" x14ac:dyDescent="0.25">
      <c r="A75" s="25" t="s">
        <v>407</v>
      </c>
      <c r="B75" s="64" t="s">
        <v>449</v>
      </c>
      <c r="C75" s="64" t="s">
        <v>408</v>
      </c>
      <c r="D75" s="64"/>
      <c r="E75" s="37">
        <f>E76</f>
        <v>0</v>
      </c>
      <c r="F75" s="37"/>
      <c r="G75" s="37"/>
    </row>
    <row r="76" spans="1:7" hidden="1" x14ac:dyDescent="0.25">
      <c r="A76" s="25" t="s">
        <v>47</v>
      </c>
      <c r="B76" s="64" t="s">
        <v>449</v>
      </c>
      <c r="C76" s="64" t="s">
        <v>408</v>
      </c>
      <c r="D76" s="64" t="s">
        <v>48</v>
      </c>
      <c r="E76" s="37">
        <f>E77</f>
        <v>0</v>
      </c>
      <c r="F76" s="37"/>
      <c r="G76" s="37"/>
    </row>
    <row r="77" spans="1:7" hidden="1" x14ac:dyDescent="0.25">
      <c r="A77" s="25" t="s">
        <v>409</v>
      </c>
      <c r="B77" s="64" t="s">
        <v>449</v>
      </c>
      <c r="C77" s="64" t="s">
        <v>408</v>
      </c>
      <c r="D77" s="64" t="s">
        <v>410</v>
      </c>
      <c r="E77" s="37"/>
      <c r="F77" s="37"/>
      <c r="G77" s="37"/>
    </row>
    <row r="78" spans="1:7" hidden="1" x14ac:dyDescent="0.25">
      <c r="A78" s="36" t="s">
        <v>137</v>
      </c>
      <c r="B78" s="58" t="s">
        <v>450</v>
      </c>
      <c r="C78" s="58"/>
      <c r="D78" s="58"/>
      <c r="E78" s="37">
        <f>E79</f>
        <v>0</v>
      </c>
      <c r="F78" s="37">
        <f t="shared" ref="F78:G80" si="24">F79</f>
        <v>0</v>
      </c>
      <c r="G78" s="37">
        <f t="shared" si="24"/>
        <v>0</v>
      </c>
    </row>
    <row r="79" spans="1:7" hidden="1" x14ac:dyDescent="0.25">
      <c r="A79" s="36" t="s">
        <v>139</v>
      </c>
      <c r="B79" s="58" t="s">
        <v>450</v>
      </c>
      <c r="C79" s="58" t="s">
        <v>451</v>
      </c>
      <c r="D79" s="58"/>
      <c r="E79" s="37">
        <f>E80</f>
        <v>0</v>
      </c>
      <c r="F79" s="37">
        <f t="shared" si="24"/>
        <v>0</v>
      </c>
      <c r="G79" s="37">
        <f t="shared" si="24"/>
        <v>0</v>
      </c>
    </row>
    <row r="80" spans="1:7" hidden="1" x14ac:dyDescent="0.25">
      <c r="A80" s="36" t="s">
        <v>47</v>
      </c>
      <c r="B80" s="58" t="s">
        <v>450</v>
      </c>
      <c r="C80" s="58" t="s">
        <v>451</v>
      </c>
      <c r="D80" s="58" t="s">
        <v>48</v>
      </c>
      <c r="E80" s="37">
        <f>E81</f>
        <v>0</v>
      </c>
      <c r="F80" s="37">
        <f t="shared" si="24"/>
        <v>0</v>
      </c>
      <c r="G80" s="37">
        <f t="shared" si="24"/>
        <v>0</v>
      </c>
    </row>
    <row r="81" spans="1:7" hidden="1" x14ac:dyDescent="0.25">
      <c r="A81" s="36" t="s">
        <v>141</v>
      </c>
      <c r="B81" s="58" t="s">
        <v>450</v>
      </c>
      <c r="C81" s="58" t="s">
        <v>451</v>
      </c>
      <c r="D81" s="58" t="s">
        <v>142</v>
      </c>
      <c r="E81" s="37"/>
      <c r="F81" s="37"/>
      <c r="G81" s="37"/>
    </row>
    <row r="82" spans="1:7" hidden="1" x14ac:dyDescent="0.25">
      <c r="A82" s="36" t="s">
        <v>119</v>
      </c>
      <c r="B82" s="58" t="s">
        <v>452</v>
      </c>
      <c r="C82" s="58"/>
      <c r="D82" s="58"/>
      <c r="E82" s="37">
        <f>E83+E96+E102+E105+E110+E119+E90+E122+E93+E116+E99</f>
        <v>0</v>
      </c>
      <c r="F82" s="37">
        <f t="shared" ref="F82:G82" si="25">F83+F96+F102+F105+F110+F119</f>
        <v>0</v>
      </c>
      <c r="G82" s="37">
        <f t="shared" si="25"/>
        <v>0</v>
      </c>
    </row>
    <row r="83" spans="1:7" ht="99.75" hidden="1" customHeight="1" x14ac:dyDescent="0.25">
      <c r="A83" s="36" t="s">
        <v>167</v>
      </c>
      <c r="B83" s="58" t="s">
        <v>452</v>
      </c>
      <c r="C83" s="58" t="s">
        <v>453</v>
      </c>
      <c r="D83" s="58"/>
      <c r="E83" s="37">
        <f>E84+E86+E88</f>
        <v>0</v>
      </c>
      <c r="F83" s="37">
        <f t="shared" ref="F83:G83" si="26">F84+F86+F88</f>
        <v>0</v>
      </c>
      <c r="G83" s="37">
        <f t="shared" si="26"/>
        <v>0</v>
      </c>
    </row>
    <row r="84" spans="1:7" ht="51.75" hidden="1" customHeight="1" x14ac:dyDescent="0.25">
      <c r="A84" s="36" t="s">
        <v>34</v>
      </c>
      <c r="B84" s="58" t="s">
        <v>452</v>
      </c>
      <c r="C84" s="58" t="s">
        <v>453</v>
      </c>
      <c r="D84" s="58" t="s">
        <v>8</v>
      </c>
      <c r="E84" s="37">
        <f>E85</f>
        <v>0</v>
      </c>
      <c r="F84" s="37">
        <f t="shared" ref="F84:G84" si="27">F85</f>
        <v>0</v>
      </c>
      <c r="G84" s="37">
        <f t="shared" si="27"/>
        <v>0</v>
      </c>
    </row>
    <row r="85" spans="1:7" ht="15" hidden="1" customHeight="1" x14ac:dyDescent="0.25">
      <c r="A85" s="36" t="s">
        <v>35</v>
      </c>
      <c r="B85" s="58" t="s">
        <v>452</v>
      </c>
      <c r="C85" s="58" t="s">
        <v>453</v>
      </c>
      <c r="D85" s="58" t="s">
        <v>36</v>
      </c>
      <c r="E85" s="37"/>
      <c r="F85" s="37"/>
      <c r="G85" s="37"/>
    </row>
    <row r="86" spans="1:7" ht="38.25" hidden="1" customHeight="1" x14ac:dyDescent="0.25">
      <c r="A86" s="36" t="s">
        <v>41</v>
      </c>
      <c r="B86" s="58" t="s">
        <v>452</v>
      </c>
      <c r="C86" s="58" t="s">
        <v>453</v>
      </c>
      <c r="D86" s="58" t="s">
        <v>42</v>
      </c>
      <c r="E86" s="37">
        <f>E87</f>
        <v>0</v>
      </c>
      <c r="F86" s="37">
        <f t="shared" ref="F86:G86" si="28">F87</f>
        <v>0</v>
      </c>
      <c r="G86" s="37">
        <f t="shared" si="28"/>
        <v>0</v>
      </c>
    </row>
    <row r="87" spans="1:7" ht="33.75" hidden="1" customHeight="1" x14ac:dyDescent="0.25">
      <c r="A87" s="36" t="s">
        <v>43</v>
      </c>
      <c r="B87" s="58" t="s">
        <v>452</v>
      </c>
      <c r="C87" s="58" t="s">
        <v>453</v>
      </c>
      <c r="D87" s="58" t="s">
        <v>44</v>
      </c>
      <c r="E87" s="37"/>
      <c r="F87" s="37"/>
      <c r="G87" s="37"/>
    </row>
    <row r="88" spans="1:7" ht="15" hidden="1" customHeight="1" x14ac:dyDescent="0.25">
      <c r="A88" s="36" t="s">
        <v>150</v>
      </c>
      <c r="B88" s="58" t="s">
        <v>452</v>
      </c>
      <c r="C88" s="58" t="s">
        <v>453</v>
      </c>
      <c r="D88" s="58" t="s">
        <v>151</v>
      </c>
      <c r="E88" s="37">
        <f>E89</f>
        <v>0</v>
      </c>
      <c r="F88" s="37">
        <f t="shared" ref="F88:G88" si="29">F89</f>
        <v>0</v>
      </c>
      <c r="G88" s="37">
        <f t="shared" si="29"/>
        <v>0</v>
      </c>
    </row>
    <row r="89" spans="1:7" ht="15" hidden="1" customHeight="1" x14ac:dyDescent="0.25">
      <c r="A89" s="36" t="s">
        <v>169</v>
      </c>
      <c r="B89" s="58" t="s">
        <v>452</v>
      </c>
      <c r="C89" s="58" t="s">
        <v>453</v>
      </c>
      <c r="D89" s="58" t="s">
        <v>170</v>
      </c>
      <c r="E89" s="37"/>
      <c r="F89" s="37"/>
      <c r="G89" s="37"/>
    </row>
    <row r="90" spans="1:7" hidden="1" x14ac:dyDescent="0.25">
      <c r="A90" s="36" t="s">
        <v>201</v>
      </c>
      <c r="B90" s="58" t="s">
        <v>452</v>
      </c>
      <c r="C90" s="58" t="s">
        <v>454</v>
      </c>
      <c r="D90" s="58"/>
      <c r="E90" s="37">
        <f>E91</f>
        <v>0</v>
      </c>
      <c r="F90" s="37"/>
      <c r="G90" s="37"/>
    </row>
    <row r="91" spans="1:7" ht="31.5" hidden="1" x14ac:dyDescent="0.25">
      <c r="A91" s="36" t="s">
        <v>41</v>
      </c>
      <c r="B91" s="58" t="s">
        <v>452</v>
      </c>
      <c r="C91" s="58" t="s">
        <v>454</v>
      </c>
      <c r="D91" s="58">
        <v>200</v>
      </c>
      <c r="E91" s="37">
        <f>E92</f>
        <v>0</v>
      </c>
      <c r="F91" s="37"/>
      <c r="G91" s="37"/>
    </row>
    <row r="92" spans="1:7" ht="31.5" hidden="1" x14ac:dyDescent="0.25">
      <c r="A92" s="36" t="s">
        <v>43</v>
      </c>
      <c r="B92" s="58" t="s">
        <v>452</v>
      </c>
      <c r="C92" s="58" t="s">
        <v>454</v>
      </c>
      <c r="D92" s="58">
        <v>240</v>
      </c>
      <c r="E92" s="37"/>
      <c r="F92" s="37"/>
      <c r="G92" s="37"/>
    </row>
    <row r="93" spans="1:7" ht="31.5" hidden="1" x14ac:dyDescent="0.25">
      <c r="A93" s="36" t="s">
        <v>396</v>
      </c>
      <c r="B93" s="58" t="s">
        <v>452</v>
      </c>
      <c r="C93" s="65" t="s">
        <v>455</v>
      </c>
      <c r="D93" s="58"/>
      <c r="E93" s="37">
        <f>E94</f>
        <v>0</v>
      </c>
      <c r="F93" s="37"/>
      <c r="G93" s="37"/>
    </row>
    <row r="94" spans="1:7" ht="31.5" hidden="1" x14ac:dyDescent="0.25">
      <c r="A94" s="36" t="s">
        <v>41</v>
      </c>
      <c r="B94" s="58" t="s">
        <v>452</v>
      </c>
      <c r="C94" s="65" t="s">
        <v>455</v>
      </c>
      <c r="D94" s="58">
        <v>200</v>
      </c>
      <c r="E94" s="37">
        <f>E95</f>
        <v>0</v>
      </c>
      <c r="F94" s="37"/>
      <c r="G94" s="37"/>
    </row>
    <row r="95" spans="1:7" ht="31.5" hidden="1" x14ac:dyDescent="0.25">
      <c r="A95" s="36" t="s">
        <v>43</v>
      </c>
      <c r="B95" s="58" t="s">
        <v>452</v>
      </c>
      <c r="C95" s="65" t="s">
        <v>455</v>
      </c>
      <c r="D95" s="58">
        <v>240</v>
      </c>
      <c r="E95" s="37"/>
      <c r="F95" s="37"/>
      <c r="G95" s="37"/>
    </row>
    <row r="96" spans="1:7" ht="32.25" hidden="1" customHeight="1" x14ac:dyDescent="0.25">
      <c r="A96" s="36" t="s">
        <v>171</v>
      </c>
      <c r="B96" s="58" t="s">
        <v>452</v>
      </c>
      <c r="C96" s="58" t="s">
        <v>456</v>
      </c>
      <c r="D96" s="58"/>
      <c r="E96" s="37">
        <f>E97</f>
        <v>0</v>
      </c>
      <c r="F96" s="37">
        <f t="shared" ref="F96:G97" si="30">F97</f>
        <v>0</v>
      </c>
      <c r="G96" s="37">
        <f t="shared" si="30"/>
        <v>0</v>
      </c>
    </row>
    <row r="97" spans="1:7" ht="30.75" hidden="1" customHeight="1" x14ac:dyDescent="0.25">
      <c r="A97" s="36" t="s">
        <v>56</v>
      </c>
      <c r="B97" s="58" t="s">
        <v>452</v>
      </c>
      <c r="C97" s="58" t="s">
        <v>456</v>
      </c>
      <c r="D97" s="58" t="s">
        <v>57</v>
      </c>
      <c r="E97" s="37">
        <f>E98</f>
        <v>0</v>
      </c>
      <c r="F97" s="37">
        <f t="shared" si="30"/>
        <v>0</v>
      </c>
      <c r="G97" s="37">
        <f t="shared" si="30"/>
        <v>0</v>
      </c>
    </row>
    <row r="98" spans="1:7" ht="15" hidden="1" customHeight="1" x14ac:dyDescent="0.25">
      <c r="A98" s="36" t="s">
        <v>58</v>
      </c>
      <c r="B98" s="58" t="s">
        <v>452</v>
      </c>
      <c r="C98" s="58" t="s">
        <v>456</v>
      </c>
      <c r="D98" s="58" t="s">
        <v>59</v>
      </c>
      <c r="E98" s="37"/>
      <c r="F98" s="37"/>
      <c r="G98" s="37"/>
    </row>
    <row r="99" spans="1:7" ht="24.75" hidden="1" customHeight="1" x14ac:dyDescent="0.25">
      <c r="A99" s="25" t="s">
        <v>596</v>
      </c>
      <c r="B99" s="58" t="s">
        <v>452</v>
      </c>
      <c r="C99" s="65" t="s">
        <v>598</v>
      </c>
      <c r="D99" s="65"/>
      <c r="E99" s="37">
        <f>E100</f>
        <v>0</v>
      </c>
      <c r="F99" s="37"/>
      <c r="G99" s="37"/>
    </row>
    <row r="100" spans="1:7" ht="34.5" hidden="1" customHeight="1" x14ac:dyDescent="0.25">
      <c r="A100" s="25" t="s">
        <v>41</v>
      </c>
      <c r="B100" s="58" t="s">
        <v>452</v>
      </c>
      <c r="C100" s="65" t="s">
        <v>598</v>
      </c>
      <c r="D100" s="65" t="s">
        <v>42</v>
      </c>
      <c r="E100" s="37">
        <f>E101</f>
        <v>0</v>
      </c>
      <c r="F100" s="37"/>
      <c r="G100" s="37"/>
    </row>
    <row r="101" spans="1:7" ht="40.5" hidden="1" customHeight="1" x14ac:dyDescent="0.25">
      <c r="A101" s="25" t="s">
        <v>43</v>
      </c>
      <c r="B101" s="58" t="s">
        <v>452</v>
      </c>
      <c r="C101" s="65" t="s">
        <v>598</v>
      </c>
      <c r="D101" s="65" t="s">
        <v>44</v>
      </c>
      <c r="E101" s="37"/>
      <c r="F101" s="37"/>
      <c r="G101" s="37"/>
    </row>
    <row r="102" spans="1:7" ht="15" hidden="1" customHeight="1" x14ac:dyDescent="0.25">
      <c r="A102" s="36" t="s">
        <v>412</v>
      </c>
      <c r="B102" s="58" t="s">
        <v>452</v>
      </c>
      <c r="C102" s="58" t="s">
        <v>457</v>
      </c>
      <c r="D102" s="58"/>
      <c r="E102" s="37">
        <f>E103</f>
        <v>0</v>
      </c>
      <c r="F102" s="37">
        <f t="shared" ref="F102:G103" si="31">F103</f>
        <v>0</v>
      </c>
      <c r="G102" s="37">
        <f t="shared" si="31"/>
        <v>0</v>
      </c>
    </row>
    <row r="103" spans="1:7" ht="15" hidden="1" customHeight="1" x14ac:dyDescent="0.25">
      <c r="A103" s="36" t="s">
        <v>47</v>
      </c>
      <c r="B103" s="58" t="s">
        <v>452</v>
      </c>
      <c r="C103" s="58" t="s">
        <v>457</v>
      </c>
      <c r="D103" s="58" t="s">
        <v>48</v>
      </c>
      <c r="E103" s="37">
        <f>E104</f>
        <v>0</v>
      </c>
      <c r="F103" s="37">
        <f t="shared" si="31"/>
        <v>0</v>
      </c>
      <c r="G103" s="37">
        <f t="shared" si="31"/>
        <v>0</v>
      </c>
    </row>
    <row r="104" spans="1:7" ht="15" hidden="1" customHeight="1" x14ac:dyDescent="0.25">
      <c r="A104" s="36" t="s">
        <v>49</v>
      </c>
      <c r="B104" s="58" t="s">
        <v>452</v>
      </c>
      <c r="C104" s="58" t="s">
        <v>457</v>
      </c>
      <c r="D104" s="58" t="s">
        <v>50</v>
      </c>
      <c r="E104" s="37"/>
      <c r="F104" s="37"/>
      <c r="G104" s="37"/>
    </row>
    <row r="105" spans="1:7" ht="34.5" hidden="1" customHeight="1" x14ac:dyDescent="0.25">
      <c r="A105" s="36" t="s">
        <v>39</v>
      </c>
      <c r="B105" s="58" t="s">
        <v>452</v>
      </c>
      <c r="C105" s="18" t="s">
        <v>401</v>
      </c>
      <c r="D105" s="58"/>
      <c r="E105" s="37">
        <f>E106+E108+E113</f>
        <v>0</v>
      </c>
      <c r="F105" s="37">
        <f t="shared" ref="F105:G105" si="32">F106+F108</f>
        <v>0</v>
      </c>
      <c r="G105" s="37">
        <f t="shared" si="32"/>
        <v>0</v>
      </c>
    </row>
    <row r="106" spans="1:7" ht="38.25" hidden="1" customHeight="1" x14ac:dyDescent="0.25">
      <c r="A106" s="36" t="s">
        <v>34</v>
      </c>
      <c r="B106" s="58" t="s">
        <v>452</v>
      </c>
      <c r="C106" s="58" t="s">
        <v>458</v>
      </c>
      <c r="D106" s="58" t="s">
        <v>8</v>
      </c>
      <c r="E106" s="37">
        <f>E107</f>
        <v>0</v>
      </c>
      <c r="F106" s="37">
        <f t="shared" ref="F106:G106" si="33">F107</f>
        <v>0</v>
      </c>
      <c r="G106" s="37">
        <f t="shared" si="33"/>
        <v>0</v>
      </c>
    </row>
    <row r="107" spans="1:7" ht="15" hidden="1" customHeight="1" x14ac:dyDescent="0.25">
      <c r="A107" s="36" t="s">
        <v>35</v>
      </c>
      <c r="B107" s="58" t="s">
        <v>452</v>
      </c>
      <c r="C107" s="58" t="s">
        <v>458</v>
      </c>
      <c r="D107" s="58" t="s">
        <v>36</v>
      </c>
      <c r="E107" s="37"/>
      <c r="F107" s="37"/>
      <c r="G107" s="37"/>
    </row>
    <row r="108" spans="1:7" ht="42.75" hidden="1" customHeight="1" x14ac:dyDescent="0.25">
      <c r="A108" s="36" t="s">
        <v>41</v>
      </c>
      <c r="B108" s="58" t="s">
        <v>452</v>
      </c>
      <c r="C108" s="58" t="s">
        <v>458</v>
      </c>
      <c r="D108" s="58" t="s">
        <v>42</v>
      </c>
      <c r="E108" s="37">
        <f>E109</f>
        <v>0</v>
      </c>
      <c r="F108" s="37">
        <f t="shared" ref="F108:G108" si="34">F109</f>
        <v>0</v>
      </c>
      <c r="G108" s="37">
        <f t="shared" si="34"/>
        <v>0</v>
      </c>
    </row>
    <row r="109" spans="1:7" ht="42" hidden="1" customHeight="1" x14ac:dyDescent="0.25">
      <c r="A109" s="36" t="s">
        <v>43</v>
      </c>
      <c r="B109" s="58" t="s">
        <v>452</v>
      </c>
      <c r="C109" s="58" t="s">
        <v>458</v>
      </c>
      <c r="D109" s="58" t="s">
        <v>44</v>
      </c>
      <c r="E109" s="37"/>
      <c r="F109" s="37"/>
      <c r="G109" s="37"/>
    </row>
    <row r="110" spans="1:7" ht="22.5" hidden="1" customHeight="1" x14ac:dyDescent="0.25">
      <c r="A110" s="36" t="s">
        <v>45</v>
      </c>
      <c r="B110" s="58" t="s">
        <v>452</v>
      </c>
      <c r="C110" s="58" t="s">
        <v>459</v>
      </c>
      <c r="D110" s="58"/>
      <c r="E110" s="37">
        <f>E111</f>
        <v>0</v>
      </c>
      <c r="F110" s="37">
        <f t="shared" ref="F110:G111" si="35">F111</f>
        <v>0</v>
      </c>
      <c r="G110" s="37">
        <f t="shared" si="35"/>
        <v>0</v>
      </c>
    </row>
    <row r="111" spans="1:7" ht="22.5" hidden="1" customHeight="1" x14ac:dyDescent="0.25">
      <c r="A111" s="36" t="s">
        <v>47</v>
      </c>
      <c r="B111" s="58" t="s">
        <v>452</v>
      </c>
      <c r="C111" s="58" t="s">
        <v>459</v>
      </c>
      <c r="D111" s="58" t="s">
        <v>48</v>
      </c>
      <c r="E111" s="37">
        <f>E112</f>
        <v>0</v>
      </c>
      <c r="F111" s="37">
        <f t="shared" si="35"/>
        <v>0</v>
      </c>
      <c r="G111" s="37">
        <f t="shared" si="35"/>
        <v>0</v>
      </c>
    </row>
    <row r="112" spans="1:7" ht="22.5" hidden="1" customHeight="1" x14ac:dyDescent="0.25">
      <c r="A112" s="36" t="s">
        <v>49</v>
      </c>
      <c r="B112" s="58" t="s">
        <v>452</v>
      </c>
      <c r="C112" s="58" t="s">
        <v>459</v>
      </c>
      <c r="D112" s="58" t="s">
        <v>50</v>
      </c>
      <c r="E112" s="37"/>
      <c r="F112" s="37"/>
      <c r="G112" s="37"/>
    </row>
    <row r="113" spans="1:7" ht="22.5" hidden="1" customHeight="1" x14ac:dyDescent="0.25">
      <c r="A113" s="25" t="s">
        <v>400</v>
      </c>
      <c r="B113" s="58" t="s">
        <v>452</v>
      </c>
      <c r="C113" s="18" t="s">
        <v>401</v>
      </c>
      <c r="D113" s="18"/>
      <c r="E113" s="24">
        <f>E114</f>
        <v>0</v>
      </c>
      <c r="F113" s="37"/>
      <c r="G113" s="37"/>
    </row>
    <row r="114" spans="1:7" ht="57.75" hidden="1" customHeight="1" x14ac:dyDescent="0.25">
      <c r="A114" s="25" t="s">
        <v>34</v>
      </c>
      <c r="B114" s="58" t="s">
        <v>452</v>
      </c>
      <c r="C114" s="18" t="s">
        <v>401</v>
      </c>
      <c r="D114" s="18">
        <v>100</v>
      </c>
      <c r="E114" s="24">
        <f>E115</f>
        <v>0</v>
      </c>
      <c r="F114" s="37"/>
      <c r="G114" s="37"/>
    </row>
    <row r="115" spans="1:7" ht="22.5" hidden="1" customHeight="1" x14ac:dyDescent="0.25">
      <c r="A115" s="25" t="s">
        <v>95</v>
      </c>
      <c r="B115" s="58" t="s">
        <v>452</v>
      </c>
      <c r="C115" s="18" t="s">
        <v>401</v>
      </c>
      <c r="D115" s="18">
        <v>120</v>
      </c>
      <c r="E115" s="24"/>
      <c r="F115" s="37"/>
      <c r="G115" s="37"/>
    </row>
    <row r="116" spans="1:7" ht="35.25" hidden="1" customHeight="1" x14ac:dyDescent="0.25">
      <c r="A116" s="2" t="s">
        <v>396</v>
      </c>
      <c r="B116" s="58" t="s">
        <v>452</v>
      </c>
      <c r="C116" s="14" t="s">
        <v>397</v>
      </c>
      <c r="D116" s="14"/>
      <c r="E116" s="24">
        <f>E117</f>
        <v>0</v>
      </c>
      <c r="F116" s="37"/>
      <c r="G116" s="37"/>
    </row>
    <row r="117" spans="1:7" ht="39.75" hidden="1" customHeight="1" x14ac:dyDescent="0.25">
      <c r="A117" s="2" t="s">
        <v>41</v>
      </c>
      <c r="B117" s="58" t="s">
        <v>452</v>
      </c>
      <c r="C117" s="14" t="s">
        <v>397</v>
      </c>
      <c r="D117" s="14" t="s">
        <v>42</v>
      </c>
      <c r="E117" s="24">
        <f>E118</f>
        <v>0</v>
      </c>
      <c r="F117" s="37"/>
      <c r="G117" s="37"/>
    </row>
    <row r="118" spans="1:7" ht="42" hidden="1" customHeight="1" x14ac:dyDescent="0.25">
      <c r="A118" s="2" t="s">
        <v>43</v>
      </c>
      <c r="B118" s="58" t="s">
        <v>452</v>
      </c>
      <c r="C118" s="14" t="s">
        <v>397</v>
      </c>
      <c r="D118" s="14" t="s">
        <v>44</v>
      </c>
      <c r="E118" s="24">
        <v>0</v>
      </c>
      <c r="F118" s="37"/>
      <c r="G118" s="37"/>
    </row>
    <row r="119" spans="1:7" ht="15" hidden="1" customHeight="1" x14ac:dyDescent="0.25">
      <c r="A119" s="36" t="s">
        <v>143</v>
      </c>
      <c r="B119" s="58" t="s">
        <v>452</v>
      </c>
      <c r="C119" s="58" t="s">
        <v>460</v>
      </c>
      <c r="D119" s="58"/>
      <c r="E119" s="37">
        <f>E120</f>
        <v>0</v>
      </c>
      <c r="F119" s="37">
        <f t="shared" ref="F119:G120" si="36">F120</f>
        <v>0</v>
      </c>
      <c r="G119" s="37">
        <f t="shared" si="36"/>
        <v>0</v>
      </c>
    </row>
    <row r="120" spans="1:7" ht="15" hidden="1" customHeight="1" x14ac:dyDescent="0.25">
      <c r="A120" s="36" t="s">
        <v>47</v>
      </c>
      <c r="B120" s="58" t="s">
        <v>452</v>
      </c>
      <c r="C120" s="58" t="s">
        <v>460</v>
      </c>
      <c r="D120" s="58" t="s">
        <v>48</v>
      </c>
      <c r="E120" s="37">
        <f>E121</f>
        <v>0</v>
      </c>
      <c r="F120" s="37">
        <f t="shared" si="36"/>
        <v>0</v>
      </c>
      <c r="G120" s="37">
        <f t="shared" si="36"/>
        <v>0</v>
      </c>
    </row>
    <row r="121" spans="1:7" ht="15" hidden="1" customHeight="1" x14ac:dyDescent="0.25">
      <c r="A121" s="36" t="s">
        <v>141</v>
      </c>
      <c r="B121" s="58" t="s">
        <v>452</v>
      </c>
      <c r="C121" s="58" t="s">
        <v>460</v>
      </c>
      <c r="D121" s="58" t="s">
        <v>142</v>
      </c>
      <c r="E121" s="37">
        <v>0</v>
      </c>
      <c r="F121" s="37"/>
      <c r="G121" s="37"/>
    </row>
    <row r="122" spans="1:7" ht="86.25" hidden="1" customHeight="1" x14ac:dyDescent="0.25">
      <c r="A122" s="36" t="s">
        <v>414</v>
      </c>
      <c r="B122" s="58" t="s">
        <v>452</v>
      </c>
      <c r="C122" s="58" t="s">
        <v>461</v>
      </c>
      <c r="D122" s="58"/>
      <c r="E122" s="37">
        <f>E123</f>
        <v>0</v>
      </c>
      <c r="F122" s="37"/>
      <c r="G122" s="37"/>
    </row>
    <row r="123" spans="1:7" ht="38.25" hidden="1" customHeight="1" x14ac:dyDescent="0.25">
      <c r="A123" s="36" t="s">
        <v>41</v>
      </c>
      <c r="B123" s="58" t="s">
        <v>452</v>
      </c>
      <c r="C123" s="58" t="s">
        <v>461</v>
      </c>
      <c r="D123" s="58">
        <v>200</v>
      </c>
      <c r="E123" s="37">
        <f>E124</f>
        <v>0</v>
      </c>
      <c r="F123" s="37"/>
      <c r="G123" s="37"/>
    </row>
    <row r="124" spans="1:7" ht="39" hidden="1" customHeight="1" x14ac:dyDescent="0.25">
      <c r="A124" s="36" t="s">
        <v>43</v>
      </c>
      <c r="B124" s="58" t="s">
        <v>452</v>
      </c>
      <c r="C124" s="58" t="s">
        <v>461</v>
      </c>
      <c r="D124" s="58">
        <v>240</v>
      </c>
      <c r="E124" s="37"/>
      <c r="F124" s="37"/>
      <c r="G124" s="37"/>
    </row>
    <row r="125" spans="1:7" hidden="1" x14ac:dyDescent="0.25">
      <c r="A125" s="36" t="s">
        <v>173</v>
      </c>
      <c r="B125" s="58" t="s">
        <v>462</v>
      </c>
      <c r="C125" s="58"/>
      <c r="D125" s="58"/>
      <c r="E125" s="37">
        <f>E126</f>
        <v>0</v>
      </c>
      <c r="F125" s="37">
        <f t="shared" ref="F125:G128" si="37">F126</f>
        <v>0</v>
      </c>
      <c r="G125" s="37">
        <f t="shared" si="37"/>
        <v>0</v>
      </c>
    </row>
    <row r="126" spans="1:7" hidden="1" x14ac:dyDescent="0.25">
      <c r="A126" s="36" t="s">
        <v>174</v>
      </c>
      <c r="B126" s="58" t="s">
        <v>463</v>
      </c>
      <c r="C126" s="58"/>
      <c r="D126" s="58"/>
      <c r="E126" s="37">
        <f>E127</f>
        <v>0</v>
      </c>
      <c r="F126" s="37">
        <f t="shared" si="37"/>
        <v>0</v>
      </c>
      <c r="G126" s="37">
        <f t="shared" si="37"/>
        <v>0</v>
      </c>
    </row>
    <row r="127" spans="1:7" ht="37.5" hidden="1" customHeight="1" x14ac:dyDescent="0.25">
      <c r="A127" s="36" t="s">
        <v>175</v>
      </c>
      <c r="B127" s="58" t="s">
        <v>463</v>
      </c>
      <c r="C127" s="58" t="s">
        <v>464</v>
      </c>
      <c r="D127" s="58"/>
      <c r="E127" s="37">
        <f>E128</f>
        <v>0</v>
      </c>
      <c r="F127" s="37">
        <f t="shared" si="37"/>
        <v>0</v>
      </c>
      <c r="G127" s="37">
        <f t="shared" si="37"/>
        <v>0</v>
      </c>
    </row>
    <row r="128" spans="1:7" hidden="1" x14ac:dyDescent="0.25">
      <c r="A128" s="36" t="s">
        <v>150</v>
      </c>
      <c r="B128" s="58" t="s">
        <v>463</v>
      </c>
      <c r="C128" s="58" t="s">
        <v>464</v>
      </c>
      <c r="D128" s="58" t="s">
        <v>151</v>
      </c>
      <c r="E128" s="37">
        <f>E129</f>
        <v>0</v>
      </c>
      <c r="F128" s="37">
        <f t="shared" si="37"/>
        <v>0</v>
      </c>
      <c r="G128" s="37">
        <f t="shared" si="37"/>
        <v>0</v>
      </c>
    </row>
    <row r="129" spans="1:7" ht="14.25" hidden="1" customHeight="1" x14ac:dyDescent="0.25">
      <c r="A129" s="36" t="s">
        <v>169</v>
      </c>
      <c r="B129" s="58" t="s">
        <v>463</v>
      </c>
      <c r="C129" s="58" t="s">
        <v>464</v>
      </c>
      <c r="D129" s="58" t="s">
        <v>170</v>
      </c>
      <c r="E129" s="37"/>
      <c r="F129" s="37"/>
      <c r="G129" s="37"/>
    </row>
    <row r="130" spans="1:7" ht="31.5" hidden="1" x14ac:dyDescent="0.25">
      <c r="A130" s="36" t="s">
        <v>465</v>
      </c>
      <c r="B130" s="58" t="s">
        <v>466</v>
      </c>
      <c r="C130" s="58"/>
      <c r="D130" s="58"/>
      <c r="E130" s="37">
        <f>E131+E140+E146</f>
        <v>0</v>
      </c>
      <c r="F130" s="37">
        <f t="shared" ref="F130:G130" si="38">F131</f>
        <v>0</v>
      </c>
      <c r="G130" s="37">
        <f t="shared" si="38"/>
        <v>0</v>
      </c>
    </row>
    <row r="131" spans="1:7" ht="31.5" hidden="1" x14ac:dyDescent="0.25">
      <c r="A131" s="36" t="s">
        <v>416</v>
      </c>
      <c r="B131" s="58" t="s">
        <v>467</v>
      </c>
      <c r="C131" s="58"/>
      <c r="D131" s="58"/>
      <c r="E131" s="37">
        <f>E132+E137</f>
        <v>0</v>
      </c>
      <c r="F131" s="37">
        <f t="shared" ref="F131:G131" si="39">F132+F137</f>
        <v>0</v>
      </c>
      <c r="G131" s="37">
        <f t="shared" si="39"/>
        <v>0</v>
      </c>
    </row>
    <row r="132" spans="1:7" hidden="1" x14ac:dyDescent="0.25">
      <c r="A132" s="36" t="s">
        <v>178</v>
      </c>
      <c r="B132" s="58" t="s">
        <v>467</v>
      </c>
      <c r="C132" s="58" t="s">
        <v>468</v>
      </c>
      <c r="D132" s="58"/>
      <c r="E132" s="37">
        <f>E133+E135</f>
        <v>0</v>
      </c>
      <c r="F132" s="37">
        <f t="shared" ref="F132:G132" si="40">F133+F135</f>
        <v>0</v>
      </c>
      <c r="G132" s="37">
        <f t="shared" si="40"/>
        <v>0</v>
      </c>
    </row>
    <row r="133" spans="1:7" ht="63" hidden="1" x14ac:dyDescent="0.25">
      <c r="A133" s="36" t="s">
        <v>34</v>
      </c>
      <c r="B133" s="58" t="s">
        <v>467</v>
      </c>
      <c r="C133" s="58" t="s">
        <v>468</v>
      </c>
      <c r="D133" s="58" t="s">
        <v>8</v>
      </c>
      <c r="E133" s="37">
        <f>E134</f>
        <v>0</v>
      </c>
      <c r="F133" s="37">
        <f t="shared" ref="F133:G133" si="41">F134</f>
        <v>0</v>
      </c>
      <c r="G133" s="37">
        <f t="shared" si="41"/>
        <v>0</v>
      </c>
    </row>
    <row r="134" spans="1:7" hidden="1" x14ac:dyDescent="0.25">
      <c r="A134" s="36" t="s">
        <v>95</v>
      </c>
      <c r="B134" s="58" t="s">
        <v>467</v>
      </c>
      <c r="C134" s="58" t="s">
        <v>468</v>
      </c>
      <c r="D134" s="58" t="s">
        <v>96</v>
      </c>
      <c r="E134" s="37"/>
      <c r="F134" s="37"/>
      <c r="G134" s="37"/>
    </row>
    <row r="135" spans="1:7" ht="31.5" hidden="1" x14ac:dyDescent="0.25">
      <c r="A135" s="36" t="s">
        <v>41</v>
      </c>
      <c r="B135" s="58" t="s">
        <v>467</v>
      </c>
      <c r="C135" s="58" t="s">
        <v>468</v>
      </c>
      <c r="D135" s="58" t="s">
        <v>42</v>
      </c>
      <c r="E135" s="37">
        <f>E136</f>
        <v>0</v>
      </c>
      <c r="F135" s="37">
        <f t="shared" ref="F135:G135" si="42">F136</f>
        <v>0</v>
      </c>
      <c r="G135" s="37">
        <f t="shared" si="42"/>
        <v>0</v>
      </c>
    </row>
    <row r="136" spans="1:7" ht="31.5" hidden="1" x14ac:dyDescent="0.25">
      <c r="A136" s="36" t="s">
        <v>43</v>
      </c>
      <c r="B136" s="58" t="s">
        <v>467</v>
      </c>
      <c r="C136" s="58" t="s">
        <v>468</v>
      </c>
      <c r="D136" s="58" t="s">
        <v>44</v>
      </c>
      <c r="E136" s="37">
        <v>0</v>
      </c>
      <c r="F136" s="37"/>
      <c r="G136" s="37"/>
    </row>
    <row r="137" spans="1:7" ht="21" hidden="1" customHeight="1" x14ac:dyDescent="0.25">
      <c r="A137" s="36" t="s">
        <v>45</v>
      </c>
      <c r="B137" s="58" t="s">
        <v>467</v>
      </c>
      <c r="C137" s="58" t="s">
        <v>442</v>
      </c>
      <c r="D137" s="58"/>
      <c r="E137" s="37">
        <f>E138</f>
        <v>0</v>
      </c>
      <c r="F137" s="37">
        <f t="shared" ref="F137:G138" si="43">F138</f>
        <v>0</v>
      </c>
      <c r="G137" s="37">
        <f t="shared" si="43"/>
        <v>0</v>
      </c>
    </row>
    <row r="138" spans="1:7" hidden="1" x14ac:dyDescent="0.25">
      <c r="A138" s="36" t="s">
        <v>47</v>
      </c>
      <c r="B138" s="58" t="s">
        <v>467</v>
      </c>
      <c r="C138" s="58" t="s">
        <v>442</v>
      </c>
      <c r="D138" s="58" t="s">
        <v>48</v>
      </c>
      <c r="E138" s="37">
        <f>E139</f>
        <v>0</v>
      </c>
      <c r="F138" s="37">
        <f t="shared" si="43"/>
        <v>0</v>
      </c>
      <c r="G138" s="37">
        <f t="shared" si="43"/>
        <v>0</v>
      </c>
    </row>
    <row r="139" spans="1:7" hidden="1" x14ac:dyDescent="0.25">
      <c r="A139" s="36" t="s">
        <v>49</v>
      </c>
      <c r="B139" s="58" t="s">
        <v>467</v>
      </c>
      <c r="C139" s="58" t="s">
        <v>442</v>
      </c>
      <c r="D139" s="58" t="s">
        <v>50</v>
      </c>
      <c r="E139" s="37"/>
      <c r="F139" s="37"/>
      <c r="G139" s="37"/>
    </row>
    <row r="140" spans="1:7" hidden="1" x14ac:dyDescent="0.25">
      <c r="A140" s="36" t="s">
        <v>402</v>
      </c>
      <c r="B140" s="58" t="s">
        <v>469</v>
      </c>
      <c r="C140" s="58"/>
      <c r="D140" s="58"/>
      <c r="E140" s="37">
        <f>E141</f>
        <v>0</v>
      </c>
      <c r="F140" s="37"/>
      <c r="G140" s="37"/>
    </row>
    <row r="141" spans="1:7" hidden="1" x14ac:dyDescent="0.25">
      <c r="A141" s="36" t="s">
        <v>139</v>
      </c>
      <c r="B141" s="58" t="s">
        <v>469</v>
      </c>
      <c r="C141" s="58" t="s">
        <v>451</v>
      </c>
      <c r="D141" s="58"/>
      <c r="E141" s="37">
        <f>E144+E142</f>
        <v>0</v>
      </c>
      <c r="F141" s="37"/>
      <c r="G141" s="37"/>
    </row>
    <row r="142" spans="1:7" ht="31.5" hidden="1" x14ac:dyDescent="0.25">
      <c r="A142" s="36" t="s">
        <v>41</v>
      </c>
      <c r="B142" s="58" t="s">
        <v>469</v>
      </c>
      <c r="C142" s="58" t="s">
        <v>451</v>
      </c>
      <c r="D142" s="58">
        <v>200</v>
      </c>
      <c r="E142" s="37">
        <f>E143</f>
        <v>0</v>
      </c>
      <c r="F142" s="37"/>
      <c r="G142" s="37"/>
    </row>
    <row r="143" spans="1:7" ht="31.5" hidden="1" x14ac:dyDescent="0.25">
      <c r="A143" s="36" t="s">
        <v>43</v>
      </c>
      <c r="B143" s="58" t="s">
        <v>469</v>
      </c>
      <c r="C143" s="58" t="s">
        <v>451</v>
      </c>
      <c r="D143" s="58">
        <v>240</v>
      </c>
      <c r="E143" s="37"/>
      <c r="F143" s="37"/>
      <c r="G143" s="37"/>
    </row>
    <row r="144" spans="1:7" ht="28.5" hidden="1" customHeight="1" x14ac:dyDescent="0.25">
      <c r="A144" s="36" t="s">
        <v>150</v>
      </c>
      <c r="B144" s="58" t="s">
        <v>469</v>
      </c>
      <c r="C144" s="58" t="s">
        <v>451</v>
      </c>
      <c r="D144" s="58" t="s">
        <v>151</v>
      </c>
      <c r="E144" s="37">
        <f>E145</f>
        <v>0</v>
      </c>
      <c r="F144" s="37"/>
      <c r="G144" s="37"/>
    </row>
    <row r="145" spans="1:7" hidden="1" x14ac:dyDescent="0.25">
      <c r="A145" s="36" t="s">
        <v>12</v>
      </c>
      <c r="B145" s="58" t="s">
        <v>469</v>
      </c>
      <c r="C145" s="58" t="s">
        <v>451</v>
      </c>
      <c r="D145" s="58" t="s">
        <v>198</v>
      </c>
      <c r="E145" s="37"/>
      <c r="F145" s="37"/>
      <c r="G145" s="37"/>
    </row>
    <row r="146" spans="1:7" ht="31.5" hidden="1" x14ac:dyDescent="0.25">
      <c r="A146" s="36" t="s">
        <v>180</v>
      </c>
      <c r="B146" s="58" t="s">
        <v>470</v>
      </c>
      <c r="C146" s="58"/>
      <c r="D146" s="58"/>
      <c r="E146" s="37">
        <f>E147+E150</f>
        <v>0</v>
      </c>
      <c r="F146" s="37">
        <f t="shared" ref="F146:G146" si="44">F147+F150</f>
        <v>0</v>
      </c>
      <c r="G146" s="37">
        <f t="shared" si="44"/>
        <v>0</v>
      </c>
    </row>
    <row r="147" spans="1:7" ht="31.5" hidden="1" x14ac:dyDescent="0.25">
      <c r="A147" s="36" t="s">
        <v>181</v>
      </c>
      <c r="B147" s="58" t="s">
        <v>470</v>
      </c>
      <c r="C147" s="58" t="s">
        <v>471</v>
      </c>
      <c r="D147" s="58"/>
      <c r="E147" s="37">
        <f>E148</f>
        <v>0</v>
      </c>
      <c r="F147" s="37">
        <f t="shared" ref="F147:G148" si="45">F148</f>
        <v>0</v>
      </c>
      <c r="G147" s="37">
        <f t="shared" si="45"/>
        <v>0</v>
      </c>
    </row>
    <row r="148" spans="1:7" ht="31.5" hidden="1" x14ac:dyDescent="0.25">
      <c r="A148" s="36" t="s">
        <v>41</v>
      </c>
      <c r="B148" s="58" t="s">
        <v>470</v>
      </c>
      <c r="C148" s="58" t="s">
        <v>471</v>
      </c>
      <c r="D148" s="58" t="s">
        <v>42</v>
      </c>
      <c r="E148" s="37">
        <f>E149</f>
        <v>0</v>
      </c>
      <c r="F148" s="37">
        <f t="shared" si="45"/>
        <v>0</v>
      </c>
      <c r="G148" s="37">
        <f t="shared" si="45"/>
        <v>0</v>
      </c>
    </row>
    <row r="149" spans="1:7" ht="31.5" hidden="1" x14ac:dyDescent="0.25">
      <c r="A149" s="36" t="s">
        <v>43</v>
      </c>
      <c r="B149" s="58" t="s">
        <v>470</v>
      </c>
      <c r="C149" s="58" t="s">
        <v>471</v>
      </c>
      <c r="D149" s="58" t="s">
        <v>44</v>
      </c>
      <c r="E149" s="37"/>
      <c r="F149" s="37"/>
      <c r="G149" s="37"/>
    </row>
    <row r="150" spans="1:7" ht="47.25" hidden="1" x14ac:dyDescent="0.25">
      <c r="A150" s="36" t="s">
        <v>183</v>
      </c>
      <c r="B150" s="58" t="s">
        <v>470</v>
      </c>
      <c r="C150" s="58" t="s">
        <v>472</v>
      </c>
      <c r="D150" s="58"/>
      <c r="E150" s="37">
        <f>E151</f>
        <v>0</v>
      </c>
      <c r="F150" s="37">
        <f t="shared" ref="F150:G151" si="46">F151</f>
        <v>0</v>
      </c>
      <c r="G150" s="37">
        <f t="shared" si="46"/>
        <v>0</v>
      </c>
    </row>
    <row r="151" spans="1:7" ht="31.5" hidden="1" x14ac:dyDescent="0.25">
      <c r="A151" s="36" t="s">
        <v>41</v>
      </c>
      <c r="B151" s="58" t="s">
        <v>470</v>
      </c>
      <c r="C151" s="58" t="s">
        <v>472</v>
      </c>
      <c r="D151" s="58" t="s">
        <v>42</v>
      </c>
      <c r="E151" s="37">
        <f>E152</f>
        <v>0</v>
      </c>
      <c r="F151" s="37">
        <f t="shared" si="46"/>
        <v>0</v>
      </c>
      <c r="G151" s="37">
        <f t="shared" si="46"/>
        <v>0</v>
      </c>
    </row>
    <row r="152" spans="1:7" ht="31.5" hidden="1" x14ac:dyDescent="0.25">
      <c r="A152" s="36" t="s">
        <v>43</v>
      </c>
      <c r="B152" s="58" t="s">
        <v>470</v>
      </c>
      <c r="C152" s="58" t="s">
        <v>472</v>
      </c>
      <c r="D152" s="58" t="s">
        <v>44</v>
      </c>
      <c r="E152" s="37"/>
      <c r="F152" s="37"/>
      <c r="G152" s="37"/>
    </row>
    <row r="153" spans="1:7" hidden="1" x14ac:dyDescent="0.25">
      <c r="A153" s="36" t="s">
        <v>473</v>
      </c>
      <c r="B153" s="58" t="s">
        <v>474</v>
      </c>
      <c r="C153" s="58"/>
      <c r="D153" s="58"/>
      <c r="E153" s="37">
        <f>E154+E158+E162+E172</f>
        <v>0</v>
      </c>
      <c r="F153" s="37">
        <f t="shared" ref="F153:G153" si="47">F154+F158+F162+F172</f>
        <v>0</v>
      </c>
      <c r="G153" s="37">
        <f t="shared" si="47"/>
        <v>0</v>
      </c>
    </row>
    <row r="154" spans="1:7" hidden="1" x14ac:dyDescent="0.25">
      <c r="A154" s="36" t="s">
        <v>185</v>
      </c>
      <c r="B154" s="58" t="s">
        <v>475</v>
      </c>
      <c r="C154" s="58"/>
      <c r="D154" s="58"/>
      <c r="E154" s="37">
        <f>E155</f>
        <v>0</v>
      </c>
      <c r="F154" s="37">
        <f t="shared" ref="F154:G156" si="48">F155</f>
        <v>0</v>
      </c>
      <c r="G154" s="37">
        <f t="shared" si="48"/>
        <v>0</v>
      </c>
    </row>
    <row r="155" spans="1:7" ht="114.75" hidden="1" customHeight="1" x14ac:dyDescent="0.25">
      <c r="A155" s="36" t="s">
        <v>186</v>
      </c>
      <c r="B155" s="58" t="s">
        <v>475</v>
      </c>
      <c r="C155" s="58" t="s">
        <v>476</v>
      </c>
      <c r="D155" s="58"/>
      <c r="E155" s="37">
        <f>E156</f>
        <v>0</v>
      </c>
      <c r="F155" s="37">
        <f t="shared" si="48"/>
        <v>0</v>
      </c>
      <c r="G155" s="37">
        <f t="shared" si="48"/>
        <v>0</v>
      </c>
    </row>
    <row r="156" spans="1:7" ht="31.5" hidden="1" x14ac:dyDescent="0.25">
      <c r="A156" s="36" t="s">
        <v>41</v>
      </c>
      <c r="B156" s="58" t="s">
        <v>475</v>
      </c>
      <c r="C156" s="58" t="s">
        <v>476</v>
      </c>
      <c r="D156" s="58" t="s">
        <v>42</v>
      </c>
      <c r="E156" s="37">
        <f>E157</f>
        <v>0</v>
      </c>
      <c r="F156" s="37">
        <f t="shared" si="48"/>
        <v>0</v>
      </c>
      <c r="G156" s="37">
        <f t="shared" si="48"/>
        <v>0</v>
      </c>
    </row>
    <row r="157" spans="1:7" ht="31.5" hidden="1" x14ac:dyDescent="0.25">
      <c r="A157" s="36" t="s">
        <v>43</v>
      </c>
      <c r="B157" s="58" t="s">
        <v>475</v>
      </c>
      <c r="C157" s="58" t="s">
        <v>476</v>
      </c>
      <c r="D157" s="58" t="s">
        <v>44</v>
      </c>
      <c r="E157" s="37"/>
      <c r="F157" s="37"/>
      <c r="G157" s="37"/>
    </row>
    <row r="158" spans="1:7" hidden="1" x14ac:dyDescent="0.25">
      <c r="A158" s="36" t="s">
        <v>188</v>
      </c>
      <c r="B158" s="58" t="s">
        <v>477</v>
      </c>
      <c r="C158" s="58"/>
      <c r="D158" s="58"/>
      <c r="E158" s="37">
        <f>E159</f>
        <v>0</v>
      </c>
      <c r="F158" s="37">
        <f t="shared" ref="F158:G160" si="49">F159</f>
        <v>0</v>
      </c>
      <c r="G158" s="37">
        <f t="shared" si="49"/>
        <v>0</v>
      </c>
    </row>
    <row r="159" spans="1:7" ht="63" hidden="1" x14ac:dyDescent="0.25">
      <c r="A159" s="36" t="s">
        <v>190</v>
      </c>
      <c r="B159" s="58" t="s">
        <v>477</v>
      </c>
      <c r="C159" s="58" t="s">
        <v>478</v>
      </c>
      <c r="D159" s="58"/>
      <c r="E159" s="37">
        <f>E160</f>
        <v>0</v>
      </c>
      <c r="F159" s="37">
        <f t="shared" si="49"/>
        <v>0</v>
      </c>
      <c r="G159" s="37">
        <f t="shared" si="49"/>
        <v>0</v>
      </c>
    </row>
    <row r="160" spans="1:7" hidden="1" x14ac:dyDescent="0.25">
      <c r="A160" s="36" t="s">
        <v>47</v>
      </c>
      <c r="B160" s="58" t="s">
        <v>477</v>
      </c>
      <c r="C160" s="58" t="s">
        <v>478</v>
      </c>
      <c r="D160" s="58" t="s">
        <v>48</v>
      </c>
      <c r="E160" s="37">
        <f>E161</f>
        <v>0</v>
      </c>
      <c r="F160" s="37">
        <f t="shared" si="49"/>
        <v>0</v>
      </c>
      <c r="G160" s="37">
        <f t="shared" si="49"/>
        <v>0</v>
      </c>
    </row>
    <row r="161" spans="1:7" ht="47.25" hidden="1" x14ac:dyDescent="0.25">
      <c r="A161" s="36" t="s">
        <v>192</v>
      </c>
      <c r="B161" s="58" t="s">
        <v>477</v>
      </c>
      <c r="C161" s="58" t="s">
        <v>478</v>
      </c>
      <c r="D161" s="58" t="s">
        <v>9</v>
      </c>
      <c r="E161" s="37">
        <v>0</v>
      </c>
      <c r="F161" s="37"/>
      <c r="G161" s="37"/>
    </row>
    <row r="162" spans="1:7" hidden="1" x14ac:dyDescent="0.25">
      <c r="A162" s="36" t="s">
        <v>193</v>
      </c>
      <c r="B162" s="58" t="s">
        <v>479</v>
      </c>
      <c r="C162" s="58"/>
      <c r="D162" s="58"/>
      <c r="E162" s="37">
        <f>E163+E166+E169</f>
        <v>0</v>
      </c>
      <c r="F162" s="37">
        <f t="shared" ref="F162:G162" si="50">F163+F166</f>
        <v>0</v>
      </c>
      <c r="G162" s="37">
        <f t="shared" si="50"/>
        <v>0</v>
      </c>
    </row>
    <row r="163" spans="1:7" ht="31.5" hidden="1" x14ac:dyDescent="0.25">
      <c r="A163" s="36" t="s">
        <v>194</v>
      </c>
      <c r="B163" s="58" t="s">
        <v>479</v>
      </c>
      <c r="C163" s="58" t="s">
        <v>480</v>
      </c>
      <c r="D163" s="58"/>
      <c r="E163" s="37">
        <f>E164</f>
        <v>0</v>
      </c>
      <c r="F163" s="37">
        <f t="shared" ref="F163:G164" si="51">F164</f>
        <v>0</v>
      </c>
      <c r="G163" s="37">
        <f t="shared" si="51"/>
        <v>0</v>
      </c>
    </row>
    <row r="164" spans="1:7" ht="31.5" hidden="1" x14ac:dyDescent="0.25">
      <c r="A164" s="36" t="s">
        <v>41</v>
      </c>
      <c r="B164" s="58" t="s">
        <v>479</v>
      </c>
      <c r="C164" s="58" t="s">
        <v>480</v>
      </c>
      <c r="D164" s="58" t="s">
        <v>42</v>
      </c>
      <c r="E164" s="37">
        <f>E165</f>
        <v>0</v>
      </c>
      <c r="F164" s="37">
        <f t="shared" si="51"/>
        <v>0</v>
      </c>
      <c r="G164" s="37">
        <f t="shared" si="51"/>
        <v>0</v>
      </c>
    </row>
    <row r="165" spans="1:7" ht="31.5" hidden="1" x14ac:dyDescent="0.25">
      <c r="A165" s="36" t="s">
        <v>43</v>
      </c>
      <c r="B165" s="58" t="s">
        <v>479</v>
      </c>
      <c r="C165" s="58" t="s">
        <v>480</v>
      </c>
      <c r="D165" s="58" t="s">
        <v>44</v>
      </c>
      <c r="E165" s="37"/>
      <c r="F165" s="37"/>
      <c r="G165" s="37"/>
    </row>
    <row r="166" spans="1:7" ht="164.25" hidden="1" customHeight="1" x14ac:dyDescent="0.25">
      <c r="A166" s="36" t="s">
        <v>196</v>
      </c>
      <c r="B166" s="58" t="s">
        <v>479</v>
      </c>
      <c r="C166" s="58" t="s">
        <v>481</v>
      </c>
      <c r="D166" s="58"/>
      <c r="E166" s="37">
        <f>E167</f>
        <v>0</v>
      </c>
      <c r="F166" s="37">
        <f t="shared" ref="F166:G167" si="52">F167</f>
        <v>0</v>
      </c>
      <c r="G166" s="37">
        <f t="shared" si="52"/>
        <v>0</v>
      </c>
    </row>
    <row r="167" spans="1:7" hidden="1" x14ac:dyDescent="0.25">
      <c r="A167" s="36" t="s">
        <v>150</v>
      </c>
      <c r="B167" s="58" t="s">
        <v>479</v>
      </c>
      <c r="C167" s="58" t="s">
        <v>481</v>
      </c>
      <c r="D167" s="58" t="s">
        <v>151</v>
      </c>
      <c r="E167" s="37">
        <f>E168</f>
        <v>0</v>
      </c>
      <c r="F167" s="37">
        <f t="shared" si="52"/>
        <v>0</v>
      </c>
      <c r="G167" s="37">
        <f t="shared" si="52"/>
        <v>0</v>
      </c>
    </row>
    <row r="168" spans="1:7" hidden="1" x14ac:dyDescent="0.25">
      <c r="A168" s="36" t="s">
        <v>12</v>
      </c>
      <c r="B168" s="58" t="s">
        <v>479</v>
      </c>
      <c r="C168" s="58" t="s">
        <v>481</v>
      </c>
      <c r="D168" s="58" t="s">
        <v>198</v>
      </c>
      <c r="E168" s="37"/>
      <c r="F168" s="37"/>
      <c r="G168" s="37"/>
    </row>
    <row r="169" spans="1:7" ht="31.5" hidden="1" x14ac:dyDescent="0.25">
      <c r="A169" s="36" t="s">
        <v>194</v>
      </c>
      <c r="B169" s="58" t="s">
        <v>479</v>
      </c>
      <c r="C169" s="58" t="s">
        <v>617</v>
      </c>
      <c r="D169" s="58"/>
      <c r="E169" s="37">
        <f>E170</f>
        <v>0</v>
      </c>
      <c r="F169" s="37"/>
      <c r="G169" s="37"/>
    </row>
    <row r="170" spans="1:7" hidden="1" x14ac:dyDescent="0.25">
      <c r="A170" s="36" t="s">
        <v>150</v>
      </c>
      <c r="B170" s="58" t="s">
        <v>479</v>
      </c>
      <c r="C170" s="58" t="s">
        <v>617</v>
      </c>
      <c r="D170" s="58">
        <v>500</v>
      </c>
      <c r="E170" s="37">
        <f>E171</f>
        <v>0</v>
      </c>
      <c r="F170" s="37"/>
      <c r="G170" s="37"/>
    </row>
    <row r="171" spans="1:7" hidden="1" x14ac:dyDescent="0.25">
      <c r="A171" s="36" t="s">
        <v>12</v>
      </c>
      <c r="B171" s="58" t="s">
        <v>479</v>
      </c>
      <c r="C171" s="58" t="s">
        <v>617</v>
      </c>
      <c r="D171" s="58">
        <v>540</v>
      </c>
      <c r="E171" s="37"/>
      <c r="F171" s="37"/>
      <c r="G171" s="37"/>
    </row>
    <row r="172" spans="1:7" hidden="1" x14ac:dyDescent="0.25">
      <c r="A172" s="36" t="s">
        <v>124</v>
      </c>
      <c r="B172" s="58" t="s">
        <v>482</v>
      </c>
      <c r="C172" s="58"/>
      <c r="D172" s="58"/>
      <c r="E172" s="37">
        <f>E173+E181+E184+E187+E190+E193+E178</f>
        <v>0</v>
      </c>
      <c r="F172" s="37">
        <f>F173+F181+F184+F187+F190</f>
        <v>0</v>
      </c>
      <c r="G172" s="37">
        <f>G173+G181+G184+G187+G190</f>
        <v>0</v>
      </c>
    </row>
    <row r="173" spans="1:7" ht="47.25" hidden="1" x14ac:dyDescent="0.25">
      <c r="A173" s="36" t="s">
        <v>199</v>
      </c>
      <c r="B173" s="58" t="s">
        <v>482</v>
      </c>
      <c r="C173" s="58" t="s">
        <v>483</v>
      </c>
      <c r="D173" s="58"/>
      <c r="E173" s="37">
        <f>E174+E176</f>
        <v>0</v>
      </c>
      <c r="F173" s="37">
        <f t="shared" ref="F173:G173" si="53">F174+F176</f>
        <v>0</v>
      </c>
      <c r="G173" s="37">
        <f t="shared" si="53"/>
        <v>0</v>
      </c>
    </row>
    <row r="174" spans="1:7" ht="63" hidden="1" x14ac:dyDescent="0.25">
      <c r="A174" s="36" t="s">
        <v>34</v>
      </c>
      <c r="B174" s="58" t="s">
        <v>482</v>
      </c>
      <c r="C174" s="58" t="s">
        <v>483</v>
      </c>
      <c r="D174" s="58" t="s">
        <v>8</v>
      </c>
      <c r="E174" s="37">
        <f>E175</f>
        <v>0</v>
      </c>
      <c r="F174" s="37">
        <f t="shared" ref="F174:G174" si="54">F175</f>
        <v>0</v>
      </c>
      <c r="G174" s="37">
        <f t="shared" si="54"/>
        <v>0</v>
      </c>
    </row>
    <row r="175" spans="1:7" ht="31.5" hidden="1" x14ac:dyDescent="0.25">
      <c r="A175" s="36" t="s">
        <v>35</v>
      </c>
      <c r="B175" s="58" t="s">
        <v>482</v>
      </c>
      <c r="C175" s="58" t="s">
        <v>483</v>
      </c>
      <c r="D175" s="58" t="s">
        <v>36</v>
      </c>
      <c r="E175" s="37"/>
      <c r="F175" s="37"/>
      <c r="G175" s="37"/>
    </row>
    <row r="176" spans="1:7" ht="31.5" hidden="1" x14ac:dyDescent="0.25">
      <c r="A176" s="36" t="s">
        <v>41</v>
      </c>
      <c r="B176" s="58" t="s">
        <v>482</v>
      </c>
      <c r="C176" s="58" t="s">
        <v>483</v>
      </c>
      <c r="D176" s="58" t="s">
        <v>42</v>
      </c>
      <c r="E176" s="37">
        <f>E177</f>
        <v>0</v>
      </c>
      <c r="F176" s="37">
        <f t="shared" ref="F176:G176" si="55">F177</f>
        <v>0</v>
      </c>
      <c r="G176" s="37">
        <f t="shared" si="55"/>
        <v>0</v>
      </c>
    </row>
    <row r="177" spans="1:7" ht="31.5" hidden="1" x14ac:dyDescent="0.25">
      <c r="A177" s="36" t="s">
        <v>43</v>
      </c>
      <c r="B177" s="58" t="s">
        <v>482</v>
      </c>
      <c r="C177" s="58" t="s">
        <v>483</v>
      </c>
      <c r="D177" s="58" t="s">
        <v>44</v>
      </c>
      <c r="E177" s="37"/>
      <c r="F177" s="37"/>
      <c r="G177" s="37"/>
    </row>
    <row r="178" spans="1:7" ht="27.75" hidden="1" customHeight="1" x14ac:dyDescent="0.25">
      <c r="A178" s="36" t="s">
        <v>201</v>
      </c>
      <c r="B178" s="58" t="s">
        <v>482</v>
      </c>
      <c r="C178" s="58" t="s">
        <v>454</v>
      </c>
      <c r="D178" s="58"/>
      <c r="E178" s="37">
        <f>E179</f>
        <v>0</v>
      </c>
      <c r="F178" s="37"/>
      <c r="G178" s="37"/>
    </row>
    <row r="179" spans="1:7" ht="31.5" hidden="1" x14ac:dyDescent="0.25">
      <c r="A179" s="36" t="s">
        <v>41</v>
      </c>
      <c r="B179" s="58" t="s">
        <v>482</v>
      </c>
      <c r="C179" s="58" t="s">
        <v>454</v>
      </c>
      <c r="D179" s="58">
        <v>200</v>
      </c>
      <c r="E179" s="37">
        <f>E180</f>
        <v>0</v>
      </c>
      <c r="F179" s="37"/>
      <c r="G179" s="37"/>
    </row>
    <row r="180" spans="1:7" ht="31.5" hidden="1" x14ac:dyDescent="0.25">
      <c r="A180" s="36" t="s">
        <v>43</v>
      </c>
      <c r="B180" s="58" t="s">
        <v>482</v>
      </c>
      <c r="C180" s="58" t="s">
        <v>454</v>
      </c>
      <c r="D180" s="58">
        <v>240</v>
      </c>
      <c r="E180" s="37"/>
      <c r="F180" s="37"/>
      <c r="G180" s="37"/>
    </row>
    <row r="181" spans="1:7" hidden="1" x14ac:dyDescent="0.25">
      <c r="A181" s="36" t="s">
        <v>128</v>
      </c>
      <c r="B181" s="58" t="s">
        <v>482</v>
      </c>
      <c r="C181" s="58" t="s">
        <v>484</v>
      </c>
      <c r="D181" s="58"/>
      <c r="E181" s="37">
        <f>E182</f>
        <v>0</v>
      </c>
      <c r="F181" s="37">
        <f t="shared" ref="F181:G182" si="56">F182</f>
        <v>0</v>
      </c>
      <c r="G181" s="37">
        <f t="shared" si="56"/>
        <v>0</v>
      </c>
    </row>
    <row r="182" spans="1:7" ht="31.5" hidden="1" x14ac:dyDescent="0.25">
      <c r="A182" s="36" t="s">
        <v>41</v>
      </c>
      <c r="B182" s="58" t="s">
        <v>482</v>
      </c>
      <c r="C182" s="58" t="s">
        <v>484</v>
      </c>
      <c r="D182" s="58" t="s">
        <v>42</v>
      </c>
      <c r="E182" s="37">
        <f>E183</f>
        <v>0</v>
      </c>
      <c r="F182" s="37">
        <f t="shared" si="56"/>
        <v>0</v>
      </c>
      <c r="G182" s="37">
        <f t="shared" si="56"/>
        <v>0</v>
      </c>
    </row>
    <row r="183" spans="1:7" ht="31.5" hidden="1" x14ac:dyDescent="0.25">
      <c r="A183" s="36" t="s">
        <v>43</v>
      </c>
      <c r="B183" s="58" t="s">
        <v>482</v>
      </c>
      <c r="C183" s="58" t="s">
        <v>484</v>
      </c>
      <c r="D183" s="58" t="s">
        <v>44</v>
      </c>
      <c r="E183" s="37"/>
      <c r="F183" s="37"/>
      <c r="G183" s="37"/>
    </row>
    <row r="184" spans="1:7" ht="87.75" hidden="1" customHeight="1" x14ac:dyDescent="0.25">
      <c r="A184" s="36" t="s">
        <v>418</v>
      </c>
      <c r="B184" s="58" t="s">
        <v>482</v>
      </c>
      <c r="C184" s="58" t="s">
        <v>485</v>
      </c>
      <c r="D184" s="58"/>
      <c r="E184" s="37">
        <f>E185</f>
        <v>0</v>
      </c>
      <c r="F184" s="37">
        <f t="shared" ref="F184:G185" si="57">F185</f>
        <v>0</v>
      </c>
      <c r="G184" s="37">
        <f t="shared" si="57"/>
        <v>0</v>
      </c>
    </row>
    <row r="185" spans="1:7" hidden="1" x14ac:dyDescent="0.25">
      <c r="A185" s="36" t="s">
        <v>150</v>
      </c>
      <c r="B185" s="58" t="s">
        <v>482</v>
      </c>
      <c r="C185" s="58" t="s">
        <v>485</v>
      </c>
      <c r="D185" s="58" t="s">
        <v>151</v>
      </c>
      <c r="E185" s="37">
        <f>E186</f>
        <v>0</v>
      </c>
      <c r="F185" s="37">
        <f t="shared" si="57"/>
        <v>0</v>
      </c>
      <c r="G185" s="37">
        <f t="shared" si="57"/>
        <v>0</v>
      </c>
    </row>
    <row r="186" spans="1:7" hidden="1" x14ac:dyDescent="0.25">
      <c r="A186" s="36" t="s">
        <v>12</v>
      </c>
      <c r="B186" s="58" t="s">
        <v>482</v>
      </c>
      <c r="C186" s="58" t="s">
        <v>485</v>
      </c>
      <c r="D186" s="58" t="s">
        <v>198</v>
      </c>
      <c r="E186" s="37"/>
      <c r="F186" s="37"/>
      <c r="G186" s="37"/>
    </row>
    <row r="187" spans="1:7" ht="31.5" hidden="1" x14ac:dyDescent="0.25">
      <c r="A187" s="36" t="s">
        <v>126</v>
      </c>
      <c r="B187" s="58" t="s">
        <v>482</v>
      </c>
      <c r="C187" s="58" t="s">
        <v>486</v>
      </c>
      <c r="D187" s="58"/>
      <c r="E187" s="37">
        <f>E188</f>
        <v>0</v>
      </c>
      <c r="F187" s="37">
        <f t="shared" ref="F187:G188" si="58">F188</f>
        <v>0</v>
      </c>
      <c r="G187" s="37">
        <f t="shared" si="58"/>
        <v>0</v>
      </c>
    </row>
    <row r="188" spans="1:7" ht="31.5" hidden="1" x14ac:dyDescent="0.25">
      <c r="A188" s="36" t="s">
        <v>41</v>
      </c>
      <c r="B188" s="58" t="s">
        <v>482</v>
      </c>
      <c r="C188" s="58" t="s">
        <v>486</v>
      </c>
      <c r="D188" s="58" t="s">
        <v>42</v>
      </c>
      <c r="E188" s="37">
        <f>E189</f>
        <v>0</v>
      </c>
      <c r="F188" s="37">
        <f t="shared" si="58"/>
        <v>0</v>
      </c>
      <c r="G188" s="37">
        <f t="shared" si="58"/>
        <v>0</v>
      </c>
    </row>
    <row r="189" spans="1:7" ht="31.5" hidden="1" x14ac:dyDescent="0.25">
      <c r="A189" s="36" t="s">
        <v>43</v>
      </c>
      <c r="B189" s="58" t="s">
        <v>482</v>
      </c>
      <c r="C189" s="58" t="s">
        <v>486</v>
      </c>
      <c r="D189" s="58" t="s">
        <v>44</v>
      </c>
      <c r="E189" s="37"/>
      <c r="F189" s="37"/>
      <c r="G189" s="37"/>
    </row>
    <row r="190" spans="1:7" ht="23.25" hidden="1" customHeight="1" x14ac:dyDescent="0.25">
      <c r="A190" s="36" t="s">
        <v>128</v>
      </c>
      <c r="B190" s="58" t="s">
        <v>482</v>
      </c>
      <c r="C190" s="58" t="s">
        <v>487</v>
      </c>
      <c r="D190" s="58"/>
      <c r="E190" s="37">
        <f>E191</f>
        <v>0</v>
      </c>
      <c r="F190" s="37">
        <f t="shared" ref="F190:G191" si="59">F191</f>
        <v>0</v>
      </c>
      <c r="G190" s="37">
        <f t="shared" si="59"/>
        <v>0</v>
      </c>
    </row>
    <row r="191" spans="1:7" ht="31.5" hidden="1" x14ac:dyDescent="0.25">
      <c r="A191" s="36" t="s">
        <v>41</v>
      </c>
      <c r="B191" s="58" t="s">
        <v>482</v>
      </c>
      <c r="C191" s="58" t="s">
        <v>487</v>
      </c>
      <c r="D191" s="58" t="s">
        <v>42</v>
      </c>
      <c r="E191" s="37">
        <f>E192</f>
        <v>0</v>
      </c>
      <c r="F191" s="37">
        <f t="shared" si="59"/>
        <v>0</v>
      </c>
      <c r="G191" s="37">
        <f t="shared" si="59"/>
        <v>0</v>
      </c>
    </row>
    <row r="192" spans="1:7" ht="31.5" hidden="1" x14ac:dyDescent="0.25">
      <c r="A192" s="36" t="s">
        <v>43</v>
      </c>
      <c r="B192" s="58" t="s">
        <v>482</v>
      </c>
      <c r="C192" s="58" t="s">
        <v>487</v>
      </c>
      <c r="D192" s="58" t="s">
        <v>44</v>
      </c>
      <c r="E192" s="37"/>
      <c r="F192" s="37"/>
      <c r="G192" s="37"/>
    </row>
    <row r="193" spans="1:7" ht="31.5" hidden="1" x14ac:dyDescent="0.25">
      <c r="A193" s="36" t="s">
        <v>130</v>
      </c>
      <c r="B193" s="58" t="s">
        <v>482</v>
      </c>
      <c r="C193" s="58" t="s">
        <v>488</v>
      </c>
      <c r="D193" s="58"/>
      <c r="E193" s="37">
        <f>E194</f>
        <v>0</v>
      </c>
      <c r="F193" s="37">
        <f t="shared" ref="F193:G194" si="60">F194</f>
        <v>0</v>
      </c>
      <c r="G193" s="37">
        <f t="shared" si="60"/>
        <v>0</v>
      </c>
    </row>
    <row r="194" spans="1:7" ht="31.5" hidden="1" x14ac:dyDescent="0.25">
      <c r="A194" s="36" t="s">
        <v>41</v>
      </c>
      <c r="B194" s="58" t="s">
        <v>482</v>
      </c>
      <c r="C194" s="58" t="s">
        <v>488</v>
      </c>
      <c r="D194" s="58" t="s">
        <v>42</v>
      </c>
      <c r="E194" s="37">
        <f>E195</f>
        <v>0</v>
      </c>
      <c r="F194" s="37">
        <f t="shared" si="60"/>
        <v>0</v>
      </c>
      <c r="G194" s="37">
        <f t="shared" si="60"/>
        <v>0</v>
      </c>
    </row>
    <row r="195" spans="1:7" ht="31.5" hidden="1" x14ac:dyDescent="0.25">
      <c r="A195" s="36" t="s">
        <v>43</v>
      </c>
      <c r="B195" s="58" t="s">
        <v>482</v>
      </c>
      <c r="C195" s="58" t="s">
        <v>488</v>
      </c>
      <c r="D195" s="58" t="s">
        <v>44</v>
      </c>
      <c r="E195" s="37"/>
      <c r="F195" s="37"/>
      <c r="G195" s="37"/>
    </row>
    <row r="196" spans="1:7" hidden="1" x14ac:dyDescent="0.25">
      <c r="A196" s="36" t="s">
        <v>489</v>
      </c>
      <c r="B196" s="58" t="s">
        <v>490</v>
      </c>
      <c r="C196" s="58"/>
      <c r="D196" s="58"/>
      <c r="E196" s="37">
        <f>E201+E216+E197</f>
        <v>0</v>
      </c>
      <c r="F196" s="37">
        <f t="shared" ref="F196:G196" si="61">F201+F216</f>
        <v>0</v>
      </c>
      <c r="G196" s="37">
        <f t="shared" si="61"/>
        <v>0</v>
      </c>
    </row>
    <row r="197" spans="1:7" hidden="1" x14ac:dyDescent="0.25">
      <c r="A197" s="36" t="s">
        <v>204</v>
      </c>
      <c r="B197" s="58" t="s">
        <v>491</v>
      </c>
      <c r="C197" s="58"/>
      <c r="D197" s="58"/>
      <c r="E197" s="37">
        <f>E198</f>
        <v>0</v>
      </c>
      <c r="F197" s="37"/>
      <c r="G197" s="37"/>
    </row>
    <row r="198" spans="1:7" ht="47.25" hidden="1" x14ac:dyDescent="0.25">
      <c r="A198" s="36" t="s">
        <v>205</v>
      </c>
      <c r="B198" s="58" t="s">
        <v>491</v>
      </c>
      <c r="C198" s="58" t="s">
        <v>492</v>
      </c>
      <c r="D198" s="58"/>
      <c r="E198" s="37">
        <f>E199</f>
        <v>0</v>
      </c>
      <c r="F198" s="37"/>
      <c r="G198" s="37"/>
    </row>
    <row r="199" spans="1:7" ht="31.5" hidden="1" x14ac:dyDescent="0.25">
      <c r="A199" s="36" t="s">
        <v>420</v>
      </c>
      <c r="B199" s="58" t="s">
        <v>491</v>
      </c>
      <c r="C199" s="58" t="s">
        <v>492</v>
      </c>
      <c r="D199" s="58" t="s">
        <v>42</v>
      </c>
      <c r="E199" s="37">
        <f>E200</f>
        <v>0</v>
      </c>
      <c r="F199" s="37"/>
      <c r="G199" s="37"/>
    </row>
    <row r="200" spans="1:7" ht="31.5" hidden="1" x14ac:dyDescent="0.25">
      <c r="A200" s="36" t="s">
        <v>43</v>
      </c>
      <c r="B200" s="58" t="s">
        <v>491</v>
      </c>
      <c r="C200" s="58" t="s">
        <v>492</v>
      </c>
      <c r="D200" s="58" t="s">
        <v>44</v>
      </c>
      <c r="E200" s="37"/>
      <c r="F200" s="37"/>
      <c r="G200" s="37"/>
    </row>
    <row r="201" spans="1:7" hidden="1" x14ac:dyDescent="0.25">
      <c r="A201" s="36" t="s">
        <v>207</v>
      </c>
      <c r="B201" s="58" t="s">
        <v>493</v>
      </c>
      <c r="C201" s="58"/>
      <c r="D201" s="58"/>
      <c r="E201" s="37">
        <f>E207+E210+E213+E202</f>
        <v>0</v>
      </c>
      <c r="F201" s="37">
        <f t="shared" ref="F201:G201" si="62">F207+F210+F213</f>
        <v>0</v>
      </c>
      <c r="G201" s="37">
        <f t="shared" si="62"/>
        <v>0</v>
      </c>
    </row>
    <row r="202" spans="1:7" ht="31.5" hidden="1" x14ac:dyDescent="0.25">
      <c r="A202" s="36" t="s">
        <v>421</v>
      </c>
      <c r="B202" s="58" t="s">
        <v>493</v>
      </c>
      <c r="C202" s="58" t="s">
        <v>494</v>
      </c>
      <c r="D202" s="58"/>
      <c r="E202" s="37">
        <f>E203+E205</f>
        <v>0</v>
      </c>
      <c r="F202" s="37"/>
      <c r="G202" s="37"/>
    </row>
    <row r="203" spans="1:7" ht="31.5" hidden="1" x14ac:dyDescent="0.25">
      <c r="A203" s="36" t="s">
        <v>420</v>
      </c>
      <c r="B203" s="58" t="s">
        <v>493</v>
      </c>
      <c r="C203" s="58" t="s">
        <v>494</v>
      </c>
      <c r="D203" s="58" t="s">
        <v>42</v>
      </c>
      <c r="E203" s="37">
        <f>E204</f>
        <v>0</v>
      </c>
      <c r="F203" s="37"/>
      <c r="G203" s="37"/>
    </row>
    <row r="204" spans="1:7" ht="31.5" hidden="1" x14ac:dyDescent="0.25">
      <c r="A204" s="36" t="s">
        <v>43</v>
      </c>
      <c r="B204" s="58" t="s">
        <v>493</v>
      </c>
      <c r="C204" s="58" t="s">
        <v>494</v>
      </c>
      <c r="D204" s="58" t="s">
        <v>44</v>
      </c>
      <c r="E204" s="37"/>
      <c r="F204" s="37"/>
      <c r="G204" s="37"/>
    </row>
    <row r="205" spans="1:7" ht="31.5" hidden="1" x14ac:dyDescent="0.25">
      <c r="A205" s="36" t="s">
        <v>217</v>
      </c>
      <c r="B205" s="58" t="s">
        <v>493</v>
      </c>
      <c r="C205" s="58" t="s">
        <v>494</v>
      </c>
      <c r="D205" s="58">
        <v>400</v>
      </c>
      <c r="E205" s="37">
        <f>E206</f>
        <v>0</v>
      </c>
      <c r="F205" s="37"/>
      <c r="G205" s="37"/>
    </row>
    <row r="206" spans="1:7" hidden="1" x14ac:dyDescent="0.25">
      <c r="A206" s="36" t="s">
        <v>219</v>
      </c>
      <c r="B206" s="58" t="s">
        <v>493</v>
      </c>
      <c r="C206" s="58" t="s">
        <v>494</v>
      </c>
      <c r="D206" s="58">
        <v>410</v>
      </c>
      <c r="E206" s="37"/>
      <c r="F206" s="37"/>
      <c r="G206" s="37"/>
    </row>
    <row r="207" spans="1:7" hidden="1" x14ac:dyDescent="0.25">
      <c r="A207" s="36" t="s">
        <v>208</v>
      </c>
      <c r="B207" s="58" t="s">
        <v>493</v>
      </c>
      <c r="C207" s="58" t="s">
        <v>495</v>
      </c>
      <c r="D207" s="58"/>
      <c r="E207" s="37">
        <f>E208</f>
        <v>0</v>
      </c>
      <c r="F207" s="37">
        <f t="shared" ref="F207:G208" si="63">F208</f>
        <v>0</v>
      </c>
      <c r="G207" s="37">
        <f t="shared" si="63"/>
        <v>0</v>
      </c>
    </row>
    <row r="208" spans="1:7" ht="31.5" hidden="1" x14ac:dyDescent="0.25">
      <c r="A208" s="36" t="s">
        <v>41</v>
      </c>
      <c r="B208" s="58" t="s">
        <v>493</v>
      </c>
      <c r="C208" s="58" t="s">
        <v>495</v>
      </c>
      <c r="D208" s="58" t="s">
        <v>42</v>
      </c>
      <c r="E208" s="37">
        <f>E209</f>
        <v>0</v>
      </c>
      <c r="F208" s="37">
        <f t="shared" si="63"/>
        <v>0</v>
      </c>
      <c r="G208" s="37">
        <f t="shared" si="63"/>
        <v>0</v>
      </c>
    </row>
    <row r="209" spans="1:7" ht="31.5" hidden="1" x14ac:dyDescent="0.25">
      <c r="A209" s="36" t="s">
        <v>43</v>
      </c>
      <c r="B209" s="58" t="s">
        <v>493</v>
      </c>
      <c r="C209" s="58" t="s">
        <v>495</v>
      </c>
      <c r="D209" s="58" t="s">
        <v>44</v>
      </c>
      <c r="E209" s="37"/>
      <c r="F209" s="37"/>
      <c r="G209" s="37"/>
    </row>
    <row r="210" spans="1:7" ht="77.25" hidden="1" customHeight="1" x14ac:dyDescent="0.25">
      <c r="A210" s="36" t="s">
        <v>210</v>
      </c>
      <c r="B210" s="58" t="s">
        <v>493</v>
      </c>
      <c r="C210" s="58" t="s">
        <v>496</v>
      </c>
      <c r="D210" s="58"/>
      <c r="E210" s="37">
        <f>E211</f>
        <v>0</v>
      </c>
      <c r="F210" s="37">
        <f t="shared" ref="F210:G211" si="64">F211</f>
        <v>0</v>
      </c>
      <c r="G210" s="37">
        <f t="shared" si="64"/>
        <v>0</v>
      </c>
    </row>
    <row r="211" spans="1:7" hidden="1" x14ac:dyDescent="0.25">
      <c r="A211" s="36" t="s">
        <v>150</v>
      </c>
      <c r="B211" s="58" t="s">
        <v>493</v>
      </c>
      <c r="C211" s="58" t="s">
        <v>496</v>
      </c>
      <c r="D211" s="58" t="s">
        <v>151</v>
      </c>
      <c r="E211" s="37">
        <f>E212</f>
        <v>0</v>
      </c>
      <c r="F211" s="37">
        <f t="shared" si="64"/>
        <v>0</v>
      </c>
      <c r="G211" s="37">
        <f t="shared" si="64"/>
        <v>0</v>
      </c>
    </row>
    <row r="212" spans="1:7" hidden="1" x14ac:dyDescent="0.25">
      <c r="A212" s="36" t="s">
        <v>12</v>
      </c>
      <c r="B212" s="58" t="s">
        <v>493</v>
      </c>
      <c r="C212" s="58" t="s">
        <v>496</v>
      </c>
      <c r="D212" s="58" t="s">
        <v>198</v>
      </c>
      <c r="E212" s="37"/>
      <c r="F212" s="37"/>
      <c r="G212" s="37"/>
    </row>
    <row r="213" spans="1:7" hidden="1" x14ac:dyDescent="0.25">
      <c r="A213" s="36" t="s">
        <v>212</v>
      </c>
      <c r="B213" s="58" t="s">
        <v>493</v>
      </c>
      <c r="C213" s="58" t="s">
        <v>497</v>
      </c>
      <c r="D213" s="58"/>
      <c r="E213" s="37">
        <f>E214</f>
        <v>0</v>
      </c>
      <c r="F213" s="37">
        <f t="shared" ref="F213:G214" si="65">F214</f>
        <v>0</v>
      </c>
      <c r="G213" s="37">
        <f t="shared" si="65"/>
        <v>0</v>
      </c>
    </row>
    <row r="214" spans="1:7" ht="31.5" hidden="1" x14ac:dyDescent="0.25">
      <c r="A214" s="36" t="s">
        <v>41</v>
      </c>
      <c r="B214" s="58" t="s">
        <v>493</v>
      </c>
      <c r="C214" s="58" t="s">
        <v>497</v>
      </c>
      <c r="D214" s="58" t="s">
        <v>42</v>
      </c>
      <c r="E214" s="37">
        <f>E215</f>
        <v>0</v>
      </c>
      <c r="F214" s="37">
        <f t="shared" si="65"/>
        <v>0</v>
      </c>
      <c r="G214" s="37">
        <f t="shared" si="65"/>
        <v>0</v>
      </c>
    </row>
    <row r="215" spans="1:7" ht="31.5" hidden="1" x14ac:dyDescent="0.25">
      <c r="A215" s="36" t="s">
        <v>43</v>
      </c>
      <c r="B215" s="58" t="s">
        <v>493</v>
      </c>
      <c r="C215" s="58" t="s">
        <v>497</v>
      </c>
      <c r="D215" s="58" t="s">
        <v>44</v>
      </c>
      <c r="E215" s="37"/>
      <c r="F215" s="37"/>
      <c r="G215" s="37"/>
    </row>
    <row r="216" spans="1:7" hidden="1" x14ac:dyDescent="0.25">
      <c r="A216" s="36" t="s">
        <v>214</v>
      </c>
      <c r="B216" s="58" t="s">
        <v>498</v>
      </c>
      <c r="C216" s="58"/>
      <c r="D216" s="58"/>
      <c r="E216" s="37">
        <f>E217+E220+E223</f>
        <v>0</v>
      </c>
      <c r="F216" s="37">
        <f t="shared" ref="F216:G218" si="66">F217</f>
        <v>0</v>
      </c>
      <c r="G216" s="37">
        <f t="shared" si="66"/>
        <v>0</v>
      </c>
    </row>
    <row r="217" spans="1:7" ht="31.5" hidden="1" x14ac:dyDescent="0.25">
      <c r="A217" s="36" t="s">
        <v>215</v>
      </c>
      <c r="B217" s="58" t="s">
        <v>498</v>
      </c>
      <c r="C217" s="58" t="s">
        <v>499</v>
      </c>
      <c r="D217" s="58"/>
      <c r="E217" s="37">
        <f>E218</f>
        <v>0</v>
      </c>
      <c r="F217" s="37">
        <f t="shared" si="66"/>
        <v>0</v>
      </c>
      <c r="G217" s="37">
        <f t="shared" si="66"/>
        <v>0</v>
      </c>
    </row>
    <row r="218" spans="1:7" ht="31.5" hidden="1" x14ac:dyDescent="0.25">
      <c r="A218" s="36" t="s">
        <v>217</v>
      </c>
      <c r="B218" s="58" t="s">
        <v>498</v>
      </c>
      <c r="C218" s="58" t="s">
        <v>499</v>
      </c>
      <c r="D218" s="58" t="s">
        <v>218</v>
      </c>
      <c r="E218" s="37">
        <f>E219</f>
        <v>0</v>
      </c>
      <c r="F218" s="37">
        <f t="shared" si="66"/>
        <v>0</v>
      </c>
      <c r="G218" s="37">
        <f t="shared" si="66"/>
        <v>0</v>
      </c>
    </row>
    <row r="219" spans="1:7" hidden="1" x14ac:dyDescent="0.25">
      <c r="A219" s="36" t="s">
        <v>219</v>
      </c>
      <c r="B219" s="58" t="s">
        <v>498</v>
      </c>
      <c r="C219" s="58" t="s">
        <v>499</v>
      </c>
      <c r="D219" s="58" t="s">
        <v>220</v>
      </c>
      <c r="E219" s="37"/>
      <c r="F219" s="37"/>
      <c r="G219" s="37"/>
    </row>
    <row r="220" spans="1:7" ht="31.5" hidden="1" x14ac:dyDescent="0.25">
      <c r="A220" s="36" t="s">
        <v>215</v>
      </c>
      <c r="B220" s="58" t="s">
        <v>498</v>
      </c>
      <c r="C220" s="58" t="s">
        <v>602</v>
      </c>
      <c r="D220" s="58"/>
      <c r="E220" s="37">
        <f>E221</f>
        <v>0</v>
      </c>
      <c r="F220" s="37"/>
      <c r="G220" s="37"/>
    </row>
    <row r="221" spans="1:7" ht="31.5" hidden="1" x14ac:dyDescent="0.25">
      <c r="A221" s="36" t="s">
        <v>217</v>
      </c>
      <c r="B221" s="58" t="s">
        <v>498</v>
      </c>
      <c r="C221" s="58" t="s">
        <v>602</v>
      </c>
      <c r="D221" s="58" t="s">
        <v>218</v>
      </c>
      <c r="E221" s="37">
        <f>E222</f>
        <v>0</v>
      </c>
      <c r="F221" s="37"/>
      <c r="G221" s="37"/>
    </row>
    <row r="222" spans="1:7" hidden="1" x14ac:dyDescent="0.25">
      <c r="A222" s="36" t="s">
        <v>219</v>
      </c>
      <c r="B222" s="58" t="s">
        <v>498</v>
      </c>
      <c r="C222" s="58" t="s">
        <v>602</v>
      </c>
      <c r="D222" s="58" t="s">
        <v>220</v>
      </c>
      <c r="E222" s="37"/>
      <c r="F222" s="37"/>
      <c r="G222" s="37"/>
    </row>
    <row r="223" spans="1:7" hidden="1" x14ac:dyDescent="0.25">
      <c r="A223" s="36" t="s">
        <v>208</v>
      </c>
      <c r="B223" s="58" t="s">
        <v>498</v>
      </c>
      <c r="C223" s="65" t="s">
        <v>495</v>
      </c>
      <c r="D223" s="58"/>
      <c r="E223" s="37">
        <f>E224</f>
        <v>0</v>
      </c>
      <c r="F223" s="37"/>
      <c r="G223" s="37"/>
    </row>
    <row r="224" spans="1:7" ht="31.5" hidden="1" x14ac:dyDescent="0.25">
      <c r="A224" s="36" t="s">
        <v>217</v>
      </c>
      <c r="B224" s="58" t="s">
        <v>498</v>
      </c>
      <c r="C224" s="65" t="s">
        <v>495</v>
      </c>
      <c r="D224" s="58">
        <v>400</v>
      </c>
      <c r="E224" s="37">
        <f>E225</f>
        <v>0</v>
      </c>
      <c r="F224" s="37"/>
      <c r="G224" s="37"/>
    </row>
    <row r="225" spans="1:7" hidden="1" x14ac:dyDescent="0.25">
      <c r="A225" s="36" t="s">
        <v>219</v>
      </c>
      <c r="B225" s="58" t="s">
        <v>498</v>
      </c>
      <c r="C225" s="65" t="s">
        <v>495</v>
      </c>
      <c r="D225" s="58">
        <v>410</v>
      </c>
      <c r="E225" s="37"/>
      <c r="F225" s="37"/>
      <c r="G225" s="37"/>
    </row>
    <row r="226" spans="1:7" hidden="1" x14ac:dyDescent="0.25">
      <c r="A226" s="36" t="s">
        <v>500</v>
      </c>
      <c r="B226" s="58" t="s">
        <v>501</v>
      </c>
      <c r="C226" s="58"/>
      <c r="D226" s="58"/>
      <c r="E226" s="37">
        <f>E227</f>
        <v>0</v>
      </c>
      <c r="F226" s="37">
        <f t="shared" ref="F226:G233" si="67">F227</f>
        <v>0</v>
      </c>
      <c r="G226" s="37">
        <f t="shared" si="67"/>
        <v>0</v>
      </c>
    </row>
    <row r="227" spans="1:7" hidden="1" x14ac:dyDescent="0.25">
      <c r="A227" s="36" t="s">
        <v>222</v>
      </c>
      <c r="B227" s="58" t="s">
        <v>502</v>
      </c>
      <c r="C227" s="58"/>
      <c r="D227" s="58"/>
      <c r="E227" s="37">
        <f>E233+E228</f>
        <v>0</v>
      </c>
      <c r="F227" s="37">
        <f>F233</f>
        <v>0</v>
      </c>
      <c r="G227" s="37">
        <f>G233</f>
        <v>0</v>
      </c>
    </row>
    <row r="228" spans="1:7" hidden="1" x14ac:dyDescent="0.25">
      <c r="A228" s="59" t="s">
        <v>223</v>
      </c>
      <c r="B228" s="58" t="s">
        <v>502</v>
      </c>
      <c r="C228" s="60" t="s">
        <v>595</v>
      </c>
      <c r="D228" s="58"/>
      <c r="E228" s="37">
        <f>E229+E231</f>
        <v>0</v>
      </c>
      <c r="F228" s="37"/>
      <c r="G228" s="37"/>
    </row>
    <row r="229" spans="1:7" ht="31.5" hidden="1" x14ac:dyDescent="0.25">
      <c r="A229" s="59" t="s">
        <v>41</v>
      </c>
      <c r="B229" s="58" t="s">
        <v>502</v>
      </c>
      <c r="C229" s="60" t="s">
        <v>595</v>
      </c>
      <c r="D229" s="58">
        <v>200</v>
      </c>
      <c r="E229" s="37">
        <f>E230</f>
        <v>0</v>
      </c>
      <c r="F229" s="37"/>
      <c r="G229" s="37"/>
    </row>
    <row r="230" spans="1:7" ht="31.5" hidden="1" x14ac:dyDescent="0.25">
      <c r="A230" s="59" t="s">
        <v>43</v>
      </c>
      <c r="B230" s="58" t="s">
        <v>502</v>
      </c>
      <c r="C230" s="60" t="s">
        <v>595</v>
      </c>
      <c r="D230" s="58">
        <v>240</v>
      </c>
      <c r="E230" s="37">
        <v>0</v>
      </c>
      <c r="F230" s="37"/>
      <c r="G230" s="37"/>
    </row>
    <row r="231" spans="1:7" ht="31.5" hidden="1" x14ac:dyDescent="0.25">
      <c r="A231" s="25" t="s">
        <v>217</v>
      </c>
      <c r="B231" s="58" t="s">
        <v>502</v>
      </c>
      <c r="C231" s="60" t="s">
        <v>595</v>
      </c>
      <c r="D231" s="58">
        <v>400</v>
      </c>
      <c r="E231" s="37">
        <f>E232</f>
        <v>0</v>
      </c>
      <c r="F231" s="37"/>
      <c r="G231" s="37"/>
    </row>
    <row r="232" spans="1:7" hidden="1" x14ac:dyDescent="0.25">
      <c r="A232" s="25" t="s">
        <v>219</v>
      </c>
      <c r="B232" s="58" t="s">
        <v>502</v>
      </c>
      <c r="C232" s="60" t="s">
        <v>595</v>
      </c>
      <c r="D232" s="58">
        <v>410</v>
      </c>
      <c r="E232" s="37"/>
      <c r="F232" s="37"/>
      <c r="G232" s="37"/>
    </row>
    <row r="233" spans="1:7" hidden="1" x14ac:dyDescent="0.25">
      <c r="A233" s="36" t="s">
        <v>221</v>
      </c>
      <c r="B233" s="58" t="s">
        <v>502</v>
      </c>
      <c r="C233" s="58" t="s">
        <v>503</v>
      </c>
      <c r="D233" s="58"/>
      <c r="E233" s="37">
        <f>E234</f>
        <v>0</v>
      </c>
      <c r="F233" s="37">
        <f t="shared" si="67"/>
        <v>0</v>
      </c>
      <c r="G233" s="37">
        <f t="shared" si="67"/>
        <v>0</v>
      </c>
    </row>
    <row r="234" spans="1:7" ht="31.5" hidden="1" x14ac:dyDescent="0.25">
      <c r="A234" s="36" t="s">
        <v>217</v>
      </c>
      <c r="B234" s="58" t="s">
        <v>502</v>
      </c>
      <c r="C234" s="58" t="s">
        <v>503</v>
      </c>
      <c r="D234" s="58" t="s">
        <v>218</v>
      </c>
      <c r="E234" s="37">
        <v>0</v>
      </c>
      <c r="F234" s="37">
        <v>0</v>
      </c>
      <c r="G234" s="37">
        <v>0</v>
      </c>
    </row>
    <row r="235" spans="1:7" hidden="1" x14ac:dyDescent="0.25">
      <c r="A235" s="36" t="s">
        <v>219</v>
      </c>
      <c r="B235" s="58" t="s">
        <v>502</v>
      </c>
      <c r="C235" s="58" t="s">
        <v>503</v>
      </c>
      <c r="D235" s="58" t="s">
        <v>220</v>
      </c>
      <c r="E235" s="37"/>
      <c r="F235" s="37"/>
      <c r="G235" s="37">
        <v>0</v>
      </c>
    </row>
    <row r="236" spans="1:7" ht="18.75" customHeight="1" x14ac:dyDescent="0.25">
      <c r="A236" s="36" t="s">
        <v>504</v>
      </c>
      <c r="B236" s="58" t="s">
        <v>505</v>
      </c>
      <c r="C236" s="58"/>
      <c r="D236" s="58"/>
      <c r="E236" s="37">
        <f>E237+E245+E273+E284+E288</f>
        <v>977251.86</v>
      </c>
      <c r="F236" s="37">
        <f>F237+F245+F273+F284+F288</f>
        <v>0</v>
      </c>
      <c r="G236" s="37">
        <f t="shared" ref="G236" si="68">G237+G245+G273+G284+G288</f>
        <v>0</v>
      </c>
    </row>
    <row r="237" spans="1:7" ht="28.5" hidden="1" customHeight="1" x14ac:dyDescent="0.25">
      <c r="A237" s="36" t="s">
        <v>53</v>
      </c>
      <c r="B237" s="58" t="s">
        <v>506</v>
      </c>
      <c r="C237" s="58"/>
      <c r="D237" s="58"/>
      <c r="E237" s="37">
        <f>E238+E241+E244</f>
        <v>0</v>
      </c>
      <c r="F237" s="37">
        <f t="shared" ref="F237:G237" si="69">F238+F241+F244</f>
        <v>0</v>
      </c>
      <c r="G237" s="37">
        <f t="shared" si="69"/>
        <v>0</v>
      </c>
    </row>
    <row r="238" spans="1:7" ht="146.25" hidden="1" customHeight="1" x14ac:dyDescent="0.25">
      <c r="A238" s="36" t="s">
        <v>54</v>
      </c>
      <c r="B238" s="58" t="s">
        <v>506</v>
      </c>
      <c r="C238" s="58" t="s">
        <v>507</v>
      </c>
      <c r="D238" s="58"/>
      <c r="E238" s="37">
        <f>E239</f>
        <v>0</v>
      </c>
      <c r="F238" s="37">
        <f t="shared" ref="F238:G239" si="70">F239</f>
        <v>0</v>
      </c>
      <c r="G238" s="37">
        <f t="shared" si="70"/>
        <v>0</v>
      </c>
    </row>
    <row r="239" spans="1:7" ht="31.5" hidden="1" x14ac:dyDescent="0.25">
      <c r="A239" s="36" t="s">
        <v>56</v>
      </c>
      <c r="B239" s="58" t="s">
        <v>506</v>
      </c>
      <c r="C239" s="58" t="s">
        <v>507</v>
      </c>
      <c r="D239" s="58" t="s">
        <v>57</v>
      </c>
      <c r="E239" s="37">
        <f>E240</f>
        <v>0</v>
      </c>
      <c r="F239" s="37">
        <f t="shared" si="70"/>
        <v>0</v>
      </c>
      <c r="G239" s="37">
        <f t="shared" si="70"/>
        <v>0</v>
      </c>
    </row>
    <row r="240" spans="1:7" hidden="1" x14ac:dyDescent="0.25">
      <c r="A240" s="36" t="s">
        <v>58</v>
      </c>
      <c r="B240" s="58" t="s">
        <v>506</v>
      </c>
      <c r="C240" s="58" t="s">
        <v>507</v>
      </c>
      <c r="D240" s="58" t="s">
        <v>59</v>
      </c>
      <c r="E240" s="37"/>
      <c r="F240" s="37"/>
      <c r="G240" s="37"/>
    </row>
    <row r="241" spans="1:7" hidden="1" x14ac:dyDescent="0.25">
      <c r="A241" s="36" t="s">
        <v>60</v>
      </c>
      <c r="B241" s="58" t="s">
        <v>506</v>
      </c>
      <c r="C241" s="58" t="s">
        <v>508</v>
      </c>
      <c r="D241" s="58"/>
      <c r="E241" s="37">
        <f>E242</f>
        <v>0</v>
      </c>
      <c r="F241" s="37">
        <f t="shared" ref="F241:G242" si="71">F242</f>
        <v>0</v>
      </c>
      <c r="G241" s="37">
        <f t="shared" si="71"/>
        <v>0</v>
      </c>
    </row>
    <row r="242" spans="1:7" ht="31.5" hidden="1" x14ac:dyDescent="0.25">
      <c r="A242" s="36" t="s">
        <v>56</v>
      </c>
      <c r="B242" s="58" t="s">
        <v>506</v>
      </c>
      <c r="C242" s="58" t="s">
        <v>508</v>
      </c>
      <c r="D242" s="58" t="s">
        <v>57</v>
      </c>
      <c r="E242" s="37">
        <f>E243</f>
        <v>0</v>
      </c>
      <c r="F242" s="37">
        <f t="shared" si="71"/>
        <v>0</v>
      </c>
      <c r="G242" s="37">
        <f t="shared" si="71"/>
        <v>0</v>
      </c>
    </row>
    <row r="243" spans="1:7" hidden="1" x14ac:dyDescent="0.25">
      <c r="A243" s="36" t="s">
        <v>58</v>
      </c>
      <c r="B243" s="58" t="s">
        <v>506</v>
      </c>
      <c r="C243" s="58" t="s">
        <v>508</v>
      </c>
      <c r="D243" s="58" t="s">
        <v>59</v>
      </c>
      <c r="E243" s="37"/>
      <c r="F243" s="37"/>
      <c r="G243" s="37"/>
    </row>
    <row r="244" spans="1:7" ht="31.5" hidden="1" x14ac:dyDescent="0.25">
      <c r="A244" s="36" t="s">
        <v>72</v>
      </c>
      <c r="B244" s="58" t="s">
        <v>506</v>
      </c>
      <c r="C244" s="58" t="s">
        <v>509</v>
      </c>
      <c r="D244" s="58"/>
      <c r="E244" s="37"/>
      <c r="F244" s="37"/>
      <c r="G244" s="37"/>
    </row>
    <row r="245" spans="1:7" x14ac:dyDescent="0.25">
      <c r="A245" s="36" t="s">
        <v>62</v>
      </c>
      <c r="B245" s="58" t="s">
        <v>510</v>
      </c>
      <c r="C245" s="58"/>
      <c r="D245" s="58"/>
      <c r="E245" s="37">
        <f>E246+E252++E258+E261+E264+E267+E255+E249+E270</f>
        <v>977251.86</v>
      </c>
      <c r="F245" s="37">
        <f t="shared" ref="F245:G245" si="72">F246+F252++F258+F261+F264+F267+F255+F249</f>
        <v>0</v>
      </c>
      <c r="G245" s="37">
        <f t="shared" si="72"/>
        <v>0</v>
      </c>
    </row>
    <row r="246" spans="1:7" ht="72.75" hidden="1" customHeight="1" x14ac:dyDescent="0.25">
      <c r="A246" s="36" t="s">
        <v>63</v>
      </c>
      <c r="B246" s="58" t="s">
        <v>510</v>
      </c>
      <c r="C246" s="58" t="s">
        <v>511</v>
      </c>
      <c r="D246" s="58"/>
      <c r="E246" s="37">
        <f>E247</f>
        <v>0</v>
      </c>
      <c r="F246" s="37">
        <f t="shared" ref="F246:G247" si="73">F247</f>
        <v>0</v>
      </c>
      <c r="G246" s="37">
        <f t="shared" si="73"/>
        <v>0</v>
      </c>
    </row>
    <row r="247" spans="1:7" ht="31.5" hidden="1" x14ac:dyDescent="0.25">
      <c r="A247" s="36" t="s">
        <v>56</v>
      </c>
      <c r="B247" s="58" t="s">
        <v>510</v>
      </c>
      <c r="C247" s="58" t="s">
        <v>511</v>
      </c>
      <c r="D247" s="58" t="s">
        <v>57</v>
      </c>
      <c r="E247" s="37">
        <f>E248</f>
        <v>0</v>
      </c>
      <c r="F247" s="37">
        <f t="shared" si="73"/>
        <v>0</v>
      </c>
      <c r="G247" s="37">
        <f t="shared" si="73"/>
        <v>0</v>
      </c>
    </row>
    <row r="248" spans="1:7" hidden="1" x14ac:dyDescent="0.25">
      <c r="A248" s="36" t="s">
        <v>58</v>
      </c>
      <c r="B248" s="58" t="s">
        <v>510</v>
      </c>
      <c r="C248" s="58" t="s">
        <v>511</v>
      </c>
      <c r="D248" s="58" t="s">
        <v>59</v>
      </c>
      <c r="E248" s="37"/>
      <c r="F248" s="37"/>
      <c r="G248" s="37"/>
    </row>
    <row r="249" spans="1:7" ht="47.25" hidden="1" x14ac:dyDescent="0.25">
      <c r="A249" s="25" t="s">
        <v>398</v>
      </c>
      <c r="B249" s="58" t="s">
        <v>510</v>
      </c>
      <c r="C249" s="65" t="s">
        <v>512</v>
      </c>
      <c r="D249" s="58"/>
      <c r="E249" s="37">
        <f>E250</f>
        <v>0</v>
      </c>
      <c r="F249" s="37">
        <f t="shared" ref="F249:G250" si="74">F250</f>
        <v>0</v>
      </c>
      <c r="G249" s="37">
        <f t="shared" si="74"/>
        <v>0</v>
      </c>
    </row>
    <row r="250" spans="1:7" ht="31.5" hidden="1" x14ac:dyDescent="0.25">
      <c r="A250" s="25" t="s">
        <v>56</v>
      </c>
      <c r="B250" s="58" t="s">
        <v>510</v>
      </c>
      <c r="C250" s="65" t="s">
        <v>512</v>
      </c>
      <c r="D250" s="58">
        <v>600</v>
      </c>
      <c r="E250" s="37">
        <f>E251</f>
        <v>0</v>
      </c>
      <c r="F250" s="37">
        <f t="shared" si="74"/>
        <v>0</v>
      </c>
      <c r="G250" s="37">
        <f t="shared" si="74"/>
        <v>0</v>
      </c>
    </row>
    <row r="251" spans="1:7" hidden="1" x14ac:dyDescent="0.25">
      <c r="A251" s="25" t="s">
        <v>58</v>
      </c>
      <c r="B251" s="58" t="s">
        <v>510</v>
      </c>
      <c r="C251" s="65" t="s">
        <v>512</v>
      </c>
      <c r="D251" s="58">
        <v>610</v>
      </c>
      <c r="E251" s="37"/>
      <c r="F251" s="37"/>
      <c r="G251" s="37"/>
    </row>
    <row r="252" spans="1:7" x14ac:dyDescent="0.25">
      <c r="A252" s="36" t="s">
        <v>66</v>
      </c>
      <c r="B252" s="58" t="s">
        <v>510</v>
      </c>
      <c r="C252" s="58" t="s">
        <v>513</v>
      </c>
      <c r="D252" s="58"/>
      <c r="E252" s="37">
        <f>E253</f>
        <v>977251.86</v>
      </c>
      <c r="F252" s="37">
        <f t="shared" ref="F252:G253" si="75">F253</f>
        <v>0</v>
      </c>
      <c r="G252" s="37">
        <f t="shared" si="75"/>
        <v>0</v>
      </c>
    </row>
    <row r="253" spans="1:7" ht="31.5" x14ac:dyDescent="0.25">
      <c r="A253" s="36" t="s">
        <v>56</v>
      </c>
      <c r="B253" s="58" t="s">
        <v>510</v>
      </c>
      <c r="C253" s="58" t="s">
        <v>513</v>
      </c>
      <c r="D253" s="58" t="s">
        <v>57</v>
      </c>
      <c r="E253" s="37">
        <f>E254</f>
        <v>977251.86</v>
      </c>
      <c r="F253" s="37">
        <f t="shared" si="75"/>
        <v>0</v>
      </c>
      <c r="G253" s="37">
        <f t="shared" si="75"/>
        <v>0</v>
      </c>
    </row>
    <row r="254" spans="1:7" x14ac:dyDescent="0.25">
      <c r="A254" s="36" t="s">
        <v>58</v>
      </c>
      <c r="B254" s="58" t="s">
        <v>510</v>
      </c>
      <c r="C254" s="58" t="s">
        <v>513</v>
      </c>
      <c r="D254" s="58" t="s">
        <v>59</v>
      </c>
      <c r="E254" s="37">
        <v>977251.86</v>
      </c>
      <c r="F254" s="37"/>
      <c r="G254" s="37"/>
    </row>
    <row r="255" spans="1:7" ht="47.25" hidden="1" x14ac:dyDescent="0.25">
      <c r="A255" s="36" t="s">
        <v>68</v>
      </c>
      <c r="B255" s="58" t="s">
        <v>510</v>
      </c>
      <c r="C255" s="58" t="s">
        <v>514</v>
      </c>
      <c r="D255" s="58"/>
      <c r="E255" s="37">
        <f>E256</f>
        <v>0</v>
      </c>
      <c r="F255" s="37"/>
      <c r="G255" s="37"/>
    </row>
    <row r="256" spans="1:7" ht="31.5" hidden="1" x14ac:dyDescent="0.25">
      <c r="A256" s="36" t="s">
        <v>56</v>
      </c>
      <c r="B256" s="58" t="s">
        <v>510</v>
      </c>
      <c r="C256" s="58" t="s">
        <v>514</v>
      </c>
      <c r="D256" s="58">
        <v>600</v>
      </c>
      <c r="E256" s="37">
        <f>E257</f>
        <v>0</v>
      </c>
      <c r="F256" s="37"/>
      <c r="G256" s="37"/>
    </row>
    <row r="257" spans="1:7" hidden="1" x14ac:dyDescent="0.25">
      <c r="A257" s="36" t="s">
        <v>58</v>
      </c>
      <c r="B257" s="58" t="s">
        <v>510</v>
      </c>
      <c r="C257" s="58" t="s">
        <v>514</v>
      </c>
      <c r="D257" s="58">
        <v>610</v>
      </c>
      <c r="E257" s="37"/>
      <c r="F257" s="37"/>
      <c r="G257" s="37"/>
    </row>
    <row r="258" spans="1:7" ht="31.5" hidden="1" x14ac:dyDescent="0.25">
      <c r="A258" s="36" t="s">
        <v>70</v>
      </c>
      <c r="B258" s="58" t="s">
        <v>510</v>
      </c>
      <c r="C258" s="58" t="s">
        <v>515</v>
      </c>
      <c r="D258" s="58"/>
      <c r="E258" s="37">
        <f>E259</f>
        <v>0</v>
      </c>
      <c r="F258" s="37">
        <f t="shared" ref="F258:G259" si="76">F259</f>
        <v>0</v>
      </c>
      <c r="G258" s="37">
        <f t="shared" si="76"/>
        <v>0</v>
      </c>
    </row>
    <row r="259" spans="1:7" ht="31.5" hidden="1" x14ac:dyDescent="0.25">
      <c r="A259" s="36" t="s">
        <v>56</v>
      </c>
      <c r="B259" s="58" t="s">
        <v>510</v>
      </c>
      <c r="C259" s="58" t="s">
        <v>515</v>
      </c>
      <c r="D259" s="58" t="s">
        <v>57</v>
      </c>
      <c r="E259" s="37">
        <f>E260</f>
        <v>0</v>
      </c>
      <c r="F259" s="37">
        <f t="shared" si="76"/>
        <v>0</v>
      </c>
      <c r="G259" s="37">
        <f t="shared" si="76"/>
        <v>0</v>
      </c>
    </row>
    <row r="260" spans="1:7" hidden="1" x14ac:dyDescent="0.25">
      <c r="A260" s="36" t="s">
        <v>58</v>
      </c>
      <c r="B260" s="58" t="s">
        <v>510</v>
      </c>
      <c r="C260" s="58" t="s">
        <v>515</v>
      </c>
      <c r="D260" s="58" t="s">
        <v>59</v>
      </c>
      <c r="E260" s="37"/>
      <c r="F260" s="37"/>
      <c r="G260" s="37"/>
    </row>
    <row r="261" spans="1:7" ht="31.5" hidden="1" x14ac:dyDescent="0.25">
      <c r="A261" s="36" t="s">
        <v>72</v>
      </c>
      <c r="B261" s="58" t="s">
        <v>510</v>
      </c>
      <c r="C261" s="58" t="s">
        <v>509</v>
      </c>
      <c r="D261" s="58"/>
      <c r="E261" s="37">
        <f>E262</f>
        <v>0</v>
      </c>
      <c r="F261" s="37">
        <f t="shared" ref="F261:G262" si="77">F262</f>
        <v>0</v>
      </c>
      <c r="G261" s="37">
        <f t="shared" si="77"/>
        <v>0</v>
      </c>
    </row>
    <row r="262" spans="1:7" ht="31.5" hidden="1" x14ac:dyDescent="0.25">
      <c r="A262" s="36" t="s">
        <v>56</v>
      </c>
      <c r="B262" s="58" t="s">
        <v>510</v>
      </c>
      <c r="C262" s="58" t="s">
        <v>509</v>
      </c>
      <c r="D262" s="58" t="s">
        <v>57</v>
      </c>
      <c r="E262" s="37">
        <f>E263</f>
        <v>0</v>
      </c>
      <c r="F262" s="37">
        <f t="shared" si="77"/>
        <v>0</v>
      </c>
      <c r="G262" s="37">
        <f t="shared" si="77"/>
        <v>0</v>
      </c>
    </row>
    <row r="263" spans="1:7" hidden="1" x14ac:dyDescent="0.25">
      <c r="A263" s="36" t="s">
        <v>58</v>
      </c>
      <c r="B263" s="58" t="s">
        <v>510</v>
      </c>
      <c r="C263" s="58" t="s">
        <v>509</v>
      </c>
      <c r="D263" s="58" t="s">
        <v>59</v>
      </c>
      <c r="E263" s="37"/>
      <c r="F263" s="37"/>
      <c r="G263" s="37"/>
    </row>
    <row r="264" spans="1:7" ht="47.25" hidden="1" x14ac:dyDescent="0.25">
      <c r="A264" s="36" t="s">
        <v>74</v>
      </c>
      <c r="B264" s="58" t="s">
        <v>510</v>
      </c>
      <c r="C264" s="58" t="s">
        <v>516</v>
      </c>
      <c r="D264" s="58"/>
      <c r="E264" s="37">
        <f>E265</f>
        <v>0</v>
      </c>
      <c r="F264" s="37">
        <f t="shared" ref="F264:G265" si="78">F265</f>
        <v>0</v>
      </c>
      <c r="G264" s="37">
        <f t="shared" si="78"/>
        <v>0</v>
      </c>
    </row>
    <row r="265" spans="1:7" ht="31.5" hidden="1" x14ac:dyDescent="0.25">
      <c r="A265" s="36" t="s">
        <v>56</v>
      </c>
      <c r="B265" s="58" t="s">
        <v>510</v>
      </c>
      <c r="C265" s="58" t="s">
        <v>516</v>
      </c>
      <c r="D265" s="58" t="s">
        <v>57</v>
      </c>
      <c r="E265" s="37">
        <f>E266</f>
        <v>0</v>
      </c>
      <c r="F265" s="37">
        <f t="shared" si="78"/>
        <v>0</v>
      </c>
      <c r="G265" s="37">
        <f t="shared" si="78"/>
        <v>0</v>
      </c>
    </row>
    <row r="266" spans="1:7" hidden="1" x14ac:dyDescent="0.25">
      <c r="A266" s="36" t="s">
        <v>58</v>
      </c>
      <c r="B266" s="58" t="s">
        <v>510</v>
      </c>
      <c r="C266" s="58" t="s">
        <v>516</v>
      </c>
      <c r="D266" s="58" t="s">
        <v>59</v>
      </c>
      <c r="E266" s="37"/>
      <c r="F266" s="37"/>
      <c r="G266" s="37"/>
    </row>
    <row r="267" spans="1:7" ht="31.5" hidden="1" x14ac:dyDescent="0.25">
      <c r="A267" s="36" t="s">
        <v>76</v>
      </c>
      <c r="B267" s="58" t="s">
        <v>510</v>
      </c>
      <c r="C267" s="58" t="s">
        <v>517</v>
      </c>
      <c r="D267" s="58"/>
      <c r="E267" s="37">
        <f>E268</f>
        <v>0</v>
      </c>
      <c r="F267" s="37">
        <f t="shared" ref="F267:G268" si="79">F268</f>
        <v>0</v>
      </c>
      <c r="G267" s="37">
        <f t="shared" si="79"/>
        <v>0</v>
      </c>
    </row>
    <row r="268" spans="1:7" ht="31.5" hidden="1" x14ac:dyDescent="0.25">
      <c r="A268" s="36" t="s">
        <v>56</v>
      </c>
      <c r="B268" s="58" t="s">
        <v>510</v>
      </c>
      <c r="C268" s="58" t="s">
        <v>517</v>
      </c>
      <c r="D268" s="58" t="s">
        <v>57</v>
      </c>
      <c r="E268" s="37">
        <f>E269</f>
        <v>0</v>
      </c>
      <c r="F268" s="37">
        <f t="shared" si="79"/>
        <v>0</v>
      </c>
      <c r="G268" s="37">
        <f t="shared" si="79"/>
        <v>0</v>
      </c>
    </row>
    <row r="269" spans="1:7" ht="26.25" hidden="1" customHeight="1" x14ac:dyDescent="0.25">
      <c r="A269" s="36" t="s">
        <v>58</v>
      </c>
      <c r="B269" s="58" t="s">
        <v>510</v>
      </c>
      <c r="C269" s="58" t="s">
        <v>517</v>
      </c>
      <c r="D269" s="58" t="s">
        <v>59</v>
      </c>
      <c r="E269" s="37"/>
      <c r="F269" s="37"/>
      <c r="G269" s="37"/>
    </row>
    <row r="270" spans="1:7" ht="51" hidden="1" customHeight="1" x14ac:dyDescent="0.25">
      <c r="A270" s="25" t="s">
        <v>612</v>
      </c>
      <c r="B270" s="58" t="s">
        <v>510</v>
      </c>
      <c r="C270" s="58" t="s">
        <v>616</v>
      </c>
      <c r="D270" s="58"/>
      <c r="E270" s="37">
        <f>E271</f>
        <v>0</v>
      </c>
      <c r="F270" s="37"/>
      <c r="G270" s="37"/>
    </row>
    <row r="271" spans="1:7" ht="32.25" hidden="1" customHeight="1" x14ac:dyDescent="0.25">
      <c r="A271" s="25" t="s">
        <v>56</v>
      </c>
      <c r="B271" s="58" t="s">
        <v>510</v>
      </c>
      <c r="C271" s="58" t="s">
        <v>616</v>
      </c>
      <c r="D271" s="58">
        <v>600</v>
      </c>
      <c r="E271" s="37">
        <f>E272</f>
        <v>0</v>
      </c>
      <c r="F271" s="37"/>
      <c r="G271" s="37"/>
    </row>
    <row r="272" spans="1:7" ht="26.25" hidden="1" customHeight="1" x14ac:dyDescent="0.25">
      <c r="A272" s="25" t="s">
        <v>58</v>
      </c>
      <c r="B272" s="58" t="s">
        <v>510</v>
      </c>
      <c r="C272" s="58" t="s">
        <v>616</v>
      </c>
      <c r="D272" s="58">
        <v>610</v>
      </c>
      <c r="E272" s="37"/>
      <c r="F272" s="37"/>
      <c r="G272" s="37"/>
    </row>
    <row r="273" spans="1:7" hidden="1" x14ac:dyDescent="0.25">
      <c r="A273" s="36" t="s">
        <v>78</v>
      </c>
      <c r="B273" s="58" t="s">
        <v>518</v>
      </c>
      <c r="C273" s="58"/>
      <c r="D273" s="58"/>
      <c r="E273" s="37">
        <f>E274+E277</f>
        <v>0</v>
      </c>
      <c r="F273" s="37">
        <f t="shared" ref="F273:G275" si="80">F274</f>
        <v>0</v>
      </c>
      <c r="G273" s="37">
        <f t="shared" si="80"/>
        <v>0</v>
      </c>
    </row>
    <row r="274" spans="1:7" ht="21" hidden="1" customHeight="1" x14ac:dyDescent="0.25">
      <c r="A274" s="36" t="s">
        <v>79</v>
      </c>
      <c r="B274" s="58" t="s">
        <v>518</v>
      </c>
      <c r="C274" s="58" t="s">
        <v>519</v>
      </c>
      <c r="D274" s="58"/>
      <c r="E274" s="37">
        <f>E275</f>
        <v>0</v>
      </c>
      <c r="F274" s="37">
        <f t="shared" si="80"/>
        <v>0</v>
      </c>
      <c r="G274" s="37">
        <f t="shared" si="80"/>
        <v>0</v>
      </c>
    </row>
    <row r="275" spans="1:7" ht="31.5" hidden="1" x14ac:dyDescent="0.25">
      <c r="A275" s="36" t="s">
        <v>56</v>
      </c>
      <c r="B275" s="58" t="s">
        <v>518</v>
      </c>
      <c r="C275" s="58" t="s">
        <v>519</v>
      </c>
      <c r="D275" s="58" t="s">
        <v>57</v>
      </c>
      <c r="E275" s="37">
        <f>E276</f>
        <v>0</v>
      </c>
      <c r="F275" s="37">
        <f t="shared" si="80"/>
        <v>0</v>
      </c>
      <c r="G275" s="37">
        <f t="shared" si="80"/>
        <v>0</v>
      </c>
    </row>
    <row r="276" spans="1:7" ht="22.5" hidden="1" customHeight="1" x14ac:dyDescent="0.25">
      <c r="A276" s="36" t="s">
        <v>58</v>
      </c>
      <c r="B276" s="58" t="s">
        <v>518</v>
      </c>
      <c r="C276" s="58" t="s">
        <v>519</v>
      </c>
      <c r="D276" s="58" t="s">
        <v>59</v>
      </c>
      <c r="E276" s="37"/>
      <c r="F276" s="37"/>
      <c r="G276" s="37"/>
    </row>
    <row r="277" spans="1:7" ht="31.5" hidden="1" x14ac:dyDescent="0.25">
      <c r="A277" s="36" t="s">
        <v>81</v>
      </c>
      <c r="B277" s="58" t="s">
        <v>518</v>
      </c>
      <c r="C277" s="65" t="s">
        <v>520</v>
      </c>
      <c r="D277" s="58"/>
      <c r="E277" s="37">
        <f>E278+E282</f>
        <v>0</v>
      </c>
      <c r="F277" s="37"/>
      <c r="G277" s="37"/>
    </row>
    <row r="278" spans="1:7" ht="31.5" hidden="1" x14ac:dyDescent="0.25">
      <c r="A278" s="36" t="s">
        <v>56</v>
      </c>
      <c r="B278" s="58" t="s">
        <v>518</v>
      </c>
      <c r="C278" s="65" t="s">
        <v>520</v>
      </c>
      <c r="D278" s="58">
        <v>600</v>
      </c>
      <c r="E278" s="37">
        <f>E279+E280+E281</f>
        <v>0</v>
      </c>
      <c r="F278" s="37"/>
      <c r="G278" s="37"/>
    </row>
    <row r="279" spans="1:7" hidden="1" x14ac:dyDescent="0.25">
      <c r="A279" s="36" t="s">
        <v>58</v>
      </c>
      <c r="B279" s="58" t="s">
        <v>518</v>
      </c>
      <c r="C279" s="65" t="s">
        <v>520</v>
      </c>
      <c r="D279" s="58">
        <v>610</v>
      </c>
      <c r="E279" s="37"/>
      <c r="F279" s="37"/>
      <c r="G279" s="37"/>
    </row>
    <row r="280" spans="1:7" hidden="1" x14ac:dyDescent="0.25">
      <c r="A280" s="36" t="s">
        <v>276</v>
      </c>
      <c r="B280" s="58" t="s">
        <v>518</v>
      </c>
      <c r="C280" s="65" t="s">
        <v>520</v>
      </c>
      <c r="D280" s="58">
        <v>620</v>
      </c>
      <c r="E280" s="37"/>
      <c r="F280" s="37"/>
      <c r="G280" s="37"/>
    </row>
    <row r="281" spans="1:7" ht="47.25" hidden="1" x14ac:dyDescent="0.25">
      <c r="A281" s="36" t="s">
        <v>399</v>
      </c>
      <c r="B281" s="58" t="s">
        <v>518</v>
      </c>
      <c r="C281" s="65" t="s">
        <v>520</v>
      </c>
      <c r="D281" s="58">
        <v>630</v>
      </c>
      <c r="E281" s="37"/>
      <c r="F281" s="37"/>
      <c r="G281" s="37"/>
    </row>
    <row r="282" spans="1:7" hidden="1" x14ac:dyDescent="0.25">
      <c r="A282" s="36" t="s">
        <v>47</v>
      </c>
      <c r="B282" s="58" t="s">
        <v>518</v>
      </c>
      <c r="C282" s="65" t="s">
        <v>520</v>
      </c>
      <c r="D282" s="58">
        <v>800</v>
      </c>
      <c r="E282" s="37">
        <f>E283</f>
        <v>0</v>
      </c>
      <c r="F282" s="37"/>
      <c r="G282" s="37"/>
    </row>
    <row r="283" spans="1:7" ht="47.25" hidden="1" x14ac:dyDescent="0.25">
      <c r="A283" s="36" t="s">
        <v>192</v>
      </c>
      <c r="B283" s="58" t="s">
        <v>518</v>
      </c>
      <c r="C283" s="65" t="s">
        <v>520</v>
      </c>
      <c r="D283" s="58">
        <v>810</v>
      </c>
      <c r="E283" s="37"/>
      <c r="F283" s="37"/>
      <c r="G283" s="37"/>
    </row>
    <row r="284" spans="1:7" hidden="1" x14ac:dyDescent="0.25">
      <c r="A284" s="36" t="s">
        <v>83</v>
      </c>
      <c r="B284" s="58" t="s">
        <v>521</v>
      </c>
      <c r="C284" s="58"/>
      <c r="D284" s="58"/>
      <c r="E284" s="37">
        <f>E285</f>
        <v>0</v>
      </c>
      <c r="F284" s="37">
        <f t="shared" ref="F284:G286" si="81">F285</f>
        <v>0</v>
      </c>
      <c r="G284" s="37">
        <f t="shared" si="81"/>
        <v>0</v>
      </c>
    </row>
    <row r="285" spans="1:7" hidden="1" x14ac:dyDescent="0.25">
      <c r="A285" s="36" t="s">
        <v>84</v>
      </c>
      <c r="B285" s="58" t="s">
        <v>521</v>
      </c>
      <c r="C285" s="58" t="s">
        <v>522</v>
      </c>
      <c r="D285" s="58"/>
      <c r="E285" s="37">
        <f>E286</f>
        <v>0</v>
      </c>
      <c r="F285" s="37">
        <f t="shared" si="81"/>
        <v>0</v>
      </c>
      <c r="G285" s="37">
        <f t="shared" si="81"/>
        <v>0</v>
      </c>
    </row>
    <row r="286" spans="1:7" ht="31.5" hidden="1" x14ac:dyDescent="0.25">
      <c r="A286" s="36" t="s">
        <v>56</v>
      </c>
      <c r="B286" s="58" t="s">
        <v>521</v>
      </c>
      <c r="C286" s="58" t="s">
        <v>522</v>
      </c>
      <c r="D286" s="58" t="s">
        <v>57</v>
      </c>
      <c r="E286" s="37">
        <f>E287</f>
        <v>0</v>
      </c>
      <c r="F286" s="37">
        <f t="shared" si="81"/>
        <v>0</v>
      </c>
      <c r="G286" s="37">
        <f t="shared" si="81"/>
        <v>0</v>
      </c>
    </row>
    <row r="287" spans="1:7" hidden="1" x14ac:dyDescent="0.25">
      <c r="A287" s="36" t="s">
        <v>58</v>
      </c>
      <c r="B287" s="58" t="s">
        <v>521</v>
      </c>
      <c r="C287" s="58" t="s">
        <v>522</v>
      </c>
      <c r="D287" s="58" t="s">
        <v>59</v>
      </c>
      <c r="E287" s="37"/>
      <c r="F287" s="37"/>
      <c r="G287" s="37"/>
    </row>
    <row r="288" spans="1:7" hidden="1" x14ac:dyDescent="0.25">
      <c r="A288" s="36" t="s">
        <v>86</v>
      </c>
      <c r="B288" s="58" t="s">
        <v>523</v>
      </c>
      <c r="C288" s="58"/>
      <c r="D288" s="58"/>
      <c r="E288" s="37">
        <f>E289+E292+E298+E301+E309+E312+E315+E318+E321+E324+E295</f>
        <v>0</v>
      </c>
      <c r="F288" s="37">
        <f t="shared" ref="F288:G288" si="82">F289+F292+F298+F301+F309+F312+F315+F318+F321+F324</f>
        <v>0</v>
      </c>
      <c r="G288" s="37">
        <f t="shared" si="82"/>
        <v>0</v>
      </c>
    </row>
    <row r="289" spans="1:7" ht="82.5" hidden="1" customHeight="1" x14ac:dyDescent="0.25">
      <c r="A289" s="36" t="s">
        <v>88</v>
      </c>
      <c r="B289" s="58" t="s">
        <v>523</v>
      </c>
      <c r="C289" s="58" t="s">
        <v>524</v>
      </c>
      <c r="D289" s="58"/>
      <c r="E289" s="37">
        <f>E290</f>
        <v>0</v>
      </c>
      <c r="F289" s="37">
        <f t="shared" ref="F289:G290" si="83">F290</f>
        <v>0</v>
      </c>
      <c r="G289" s="37">
        <f t="shared" si="83"/>
        <v>0</v>
      </c>
    </row>
    <row r="290" spans="1:7" ht="31.5" hidden="1" x14ac:dyDescent="0.25">
      <c r="A290" s="36" t="s">
        <v>56</v>
      </c>
      <c r="B290" s="58" t="s">
        <v>523</v>
      </c>
      <c r="C290" s="58" t="s">
        <v>524</v>
      </c>
      <c r="D290" s="58" t="s">
        <v>57</v>
      </c>
      <c r="E290" s="37">
        <f>E291</f>
        <v>0</v>
      </c>
      <c r="F290" s="37">
        <f t="shared" si="83"/>
        <v>0</v>
      </c>
      <c r="G290" s="37">
        <f t="shared" si="83"/>
        <v>0</v>
      </c>
    </row>
    <row r="291" spans="1:7" hidden="1" x14ac:dyDescent="0.25">
      <c r="A291" s="36" t="s">
        <v>58</v>
      </c>
      <c r="B291" s="58" t="s">
        <v>523</v>
      </c>
      <c r="C291" s="58" t="s">
        <v>524</v>
      </c>
      <c r="D291" s="58" t="s">
        <v>59</v>
      </c>
      <c r="E291" s="37"/>
      <c r="F291" s="37"/>
      <c r="G291" s="37"/>
    </row>
    <row r="292" spans="1:7" ht="31.5" hidden="1" x14ac:dyDescent="0.25">
      <c r="A292" s="36" t="s">
        <v>39</v>
      </c>
      <c r="B292" s="58" t="s">
        <v>523</v>
      </c>
      <c r="C292" s="58" t="s">
        <v>525</v>
      </c>
      <c r="D292" s="58"/>
      <c r="E292" s="37">
        <f>E293</f>
        <v>0</v>
      </c>
      <c r="F292" s="37">
        <f t="shared" ref="F292:G293" si="84">F293</f>
        <v>0</v>
      </c>
      <c r="G292" s="37">
        <f t="shared" si="84"/>
        <v>0</v>
      </c>
    </row>
    <row r="293" spans="1:7" ht="63" hidden="1" x14ac:dyDescent="0.25">
      <c r="A293" s="36" t="s">
        <v>34</v>
      </c>
      <c r="B293" s="58" t="s">
        <v>523</v>
      </c>
      <c r="C293" s="58" t="s">
        <v>525</v>
      </c>
      <c r="D293" s="58" t="s">
        <v>8</v>
      </c>
      <c r="E293" s="37">
        <f>E294</f>
        <v>0</v>
      </c>
      <c r="F293" s="37">
        <f t="shared" si="84"/>
        <v>0</v>
      </c>
      <c r="G293" s="37">
        <f t="shared" si="84"/>
        <v>0</v>
      </c>
    </row>
    <row r="294" spans="1:7" ht="31.5" hidden="1" x14ac:dyDescent="0.25">
      <c r="A294" s="36" t="s">
        <v>35</v>
      </c>
      <c r="B294" s="58" t="s">
        <v>523</v>
      </c>
      <c r="C294" s="58" t="s">
        <v>525</v>
      </c>
      <c r="D294" s="58" t="s">
        <v>36</v>
      </c>
      <c r="E294" s="37"/>
      <c r="F294" s="37"/>
      <c r="G294" s="37"/>
    </row>
    <row r="295" spans="1:7" hidden="1" x14ac:dyDescent="0.25">
      <c r="A295" s="25" t="s">
        <v>400</v>
      </c>
      <c r="B295" s="58" t="s">
        <v>523</v>
      </c>
      <c r="C295" s="18" t="s">
        <v>401</v>
      </c>
      <c r="D295" s="18"/>
      <c r="E295" s="24">
        <f>E296</f>
        <v>0</v>
      </c>
      <c r="F295" s="37"/>
      <c r="G295" s="37"/>
    </row>
    <row r="296" spans="1:7" ht="63" hidden="1" x14ac:dyDescent="0.25">
      <c r="A296" s="25" t="s">
        <v>34</v>
      </c>
      <c r="B296" s="58" t="s">
        <v>523</v>
      </c>
      <c r="C296" s="18" t="s">
        <v>401</v>
      </c>
      <c r="D296" s="18">
        <v>100</v>
      </c>
      <c r="E296" s="24">
        <f>E297</f>
        <v>0</v>
      </c>
      <c r="F296" s="37"/>
      <c r="G296" s="37"/>
    </row>
    <row r="297" spans="1:7" hidden="1" x14ac:dyDescent="0.25">
      <c r="A297" s="25" t="s">
        <v>95</v>
      </c>
      <c r="B297" s="58" t="s">
        <v>523</v>
      </c>
      <c r="C297" s="18" t="s">
        <v>401</v>
      </c>
      <c r="D297" s="18">
        <v>120</v>
      </c>
      <c r="E297" s="24"/>
      <c r="F297" s="37"/>
      <c r="G297" s="37"/>
    </row>
    <row r="298" spans="1:7" hidden="1" x14ac:dyDescent="0.25">
      <c r="A298" s="36" t="s">
        <v>91</v>
      </c>
      <c r="B298" s="58" t="s">
        <v>523</v>
      </c>
      <c r="C298" s="58" t="s">
        <v>526</v>
      </c>
      <c r="D298" s="58"/>
      <c r="E298" s="37">
        <f>E299</f>
        <v>0</v>
      </c>
      <c r="F298" s="37">
        <f t="shared" ref="F298:G299" si="85">F299</f>
        <v>0</v>
      </c>
      <c r="G298" s="37">
        <f t="shared" si="85"/>
        <v>0</v>
      </c>
    </row>
    <row r="299" spans="1:7" ht="31.5" hidden="1" x14ac:dyDescent="0.25">
      <c r="A299" s="36" t="s">
        <v>56</v>
      </c>
      <c r="B299" s="58" t="s">
        <v>523</v>
      </c>
      <c r="C299" s="58" t="s">
        <v>526</v>
      </c>
      <c r="D299" s="58" t="s">
        <v>57</v>
      </c>
      <c r="E299" s="37">
        <f>E300</f>
        <v>0</v>
      </c>
      <c r="F299" s="37">
        <f t="shared" si="85"/>
        <v>0</v>
      </c>
      <c r="G299" s="37">
        <f t="shared" si="85"/>
        <v>0</v>
      </c>
    </row>
    <row r="300" spans="1:7" hidden="1" x14ac:dyDescent="0.25">
      <c r="A300" s="36" t="s">
        <v>58</v>
      </c>
      <c r="B300" s="58" t="s">
        <v>523</v>
      </c>
      <c r="C300" s="58" t="s">
        <v>526</v>
      </c>
      <c r="D300" s="58" t="s">
        <v>59</v>
      </c>
      <c r="E300" s="37"/>
      <c r="F300" s="37"/>
      <c r="G300" s="37"/>
    </row>
    <row r="301" spans="1:7" ht="31.5" hidden="1" x14ac:dyDescent="0.25">
      <c r="A301" s="36" t="s">
        <v>93</v>
      </c>
      <c r="B301" s="58" t="s">
        <v>523</v>
      </c>
      <c r="C301" s="58" t="s">
        <v>527</v>
      </c>
      <c r="D301" s="58"/>
      <c r="E301" s="37">
        <f>E302+E305+E307</f>
        <v>0</v>
      </c>
      <c r="F301" s="37">
        <f t="shared" ref="F301:G301" si="86">F302+F305</f>
        <v>0</v>
      </c>
      <c r="G301" s="37">
        <f t="shared" si="86"/>
        <v>0</v>
      </c>
    </row>
    <row r="302" spans="1:7" ht="63" hidden="1" x14ac:dyDescent="0.25">
      <c r="A302" s="36" t="s">
        <v>34</v>
      </c>
      <c r="B302" s="58" t="s">
        <v>523</v>
      </c>
      <c r="C302" s="58" t="s">
        <v>527</v>
      </c>
      <c r="D302" s="58" t="s">
        <v>8</v>
      </c>
      <c r="E302" s="37">
        <f>E303+E304</f>
        <v>0</v>
      </c>
      <c r="F302" s="37">
        <f t="shared" ref="F302:G302" si="87">F303+F304</f>
        <v>0</v>
      </c>
      <c r="G302" s="37">
        <f t="shared" si="87"/>
        <v>0</v>
      </c>
    </row>
    <row r="303" spans="1:7" hidden="1" x14ac:dyDescent="0.25">
      <c r="A303" s="36" t="s">
        <v>95</v>
      </c>
      <c r="B303" s="58" t="s">
        <v>523</v>
      </c>
      <c r="C303" s="58" t="s">
        <v>527</v>
      </c>
      <c r="D303" s="58" t="s">
        <v>96</v>
      </c>
      <c r="E303" s="37"/>
      <c r="F303" s="37">
        <f t="shared" ref="F303:G303" si="88">F304</f>
        <v>0</v>
      </c>
      <c r="G303" s="37">
        <f t="shared" si="88"/>
        <v>0</v>
      </c>
    </row>
    <row r="304" spans="1:7" ht="31.5" hidden="1" x14ac:dyDescent="0.25">
      <c r="A304" s="36" t="s">
        <v>35</v>
      </c>
      <c r="B304" s="58" t="s">
        <v>523</v>
      </c>
      <c r="C304" s="58" t="s">
        <v>527</v>
      </c>
      <c r="D304" s="58" t="s">
        <v>36</v>
      </c>
      <c r="E304" s="37"/>
      <c r="F304" s="37"/>
      <c r="G304" s="37"/>
    </row>
    <row r="305" spans="1:7" ht="31.5" hidden="1" x14ac:dyDescent="0.25">
      <c r="A305" s="36" t="s">
        <v>41</v>
      </c>
      <c r="B305" s="58" t="s">
        <v>523</v>
      </c>
      <c r="C305" s="58" t="s">
        <v>527</v>
      </c>
      <c r="D305" s="58" t="s">
        <v>42</v>
      </c>
      <c r="E305" s="37">
        <f>E306</f>
        <v>0</v>
      </c>
      <c r="F305" s="37">
        <f t="shared" ref="F305:G305" si="89">F306</f>
        <v>0</v>
      </c>
      <c r="G305" s="37">
        <f t="shared" si="89"/>
        <v>0</v>
      </c>
    </row>
    <row r="306" spans="1:7" ht="31.5" hidden="1" x14ac:dyDescent="0.25">
      <c r="A306" s="36" t="s">
        <v>43</v>
      </c>
      <c r="B306" s="58" t="s">
        <v>523</v>
      </c>
      <c r="C306" s="58" t="s">
        <v>527</v>
      </c>
      <c r="D306" s="58" t="s">
        <v>44</v>
      </c>
      <c r="E306" s="37"/>
      <c r="F306" s="37"/>
      <c r="G306" s="37"/>
    </row>
    <row r="307" spans="1:7" hidden="1" x14ac:dyDescent="0.25">
      <c r="A307" s="36" t="s">
        <v>114</v>
      </c>
      <c r="B307" s="58" t="s">
        <v>523</v>
      </c>
      <c r="C307" s="58" t="s">
        <v>527</v>
      </c>
      <c r="D307" s="58">
        <v>300</v>
      </c>
      <c r="E307" s="37">
        <f>E308</f>
        <v>0</v>
      </c>
      <c r="F307" s="37"/>
      <c r="G307" s="37"/>
    </row>
    <row r="308" spans="1:7" ht="31.5" hidden="1" x14ac:dyDescent="0.25">
      <c r="A308" s="36" t="s">
        <v>116</v>
      </c>
      <c r="B308" s="58" t="s">
        <v>523</v>
      </c>
      <c r="C308" s="58" t="s">
        <v>527</v>
      </c>
      <c r="D308" s="58">
        <v>320</v>
      </c>
      <c r="E308" s="37"/>
      <c r="F308" s="37"/>
      <c r="G308" s="37"/>
    </row>
    <row r="309" spans="1:7" hidden="1" x14ac:dyDescent="0.25">
      <c r="A309" s="36" t="s">
        <v>45</v>
      </c>
      <c r="B309" s="58" t="s">
        <v>523</v>
      </c>
      <c r="C309" s="58" t="s">
        <v>528</v>
      </c>
      <c r="D309" s="58"/>
      <c r="E309" s="37">
        <f>E310</f>
        <v>0</v>
      </c>
      <c r="F309" s="37">
        <f t="shared" ref="F309:G310" si="90">F310</f>
        <v>0</v>
      </c>
      <c r="G309" s="37">
        <f t="shared" si="90"/>
        <v>0</v>
      </c>
    </row>
    <row r="310" spans="1:7" hidden="1" x14ac:dyDescent="0.25">
      <c r="A310" s="36" t="s">
        <v>47</v>
      </c>
      <c r="B310" s="58" t="s">
        <v>523</v>
      </c>
      <c r="C310" s="58" t="s">
        <v>528</v>
      </c>
      <c r="D310" s="58" t="s">
        <v>48</v>
      </c>
      <c r="E310" s="37">
        <f>E311</f>
        <v>0</v>
      </c>
      <c r="F310" s="37">
        <f t="shared" si="90"/>
        <v>0</v>
      </c>
      <c r="G310" s="37">
        <f t="shared" si="90"/>
        <v>0</v>
      </c>
    </row>
    <row r="311" spans="1:7" hidden="1" x14ac:dyDescent="0.25">
      <c r="A311" s="36" t="s">
        <v>49</v>
      </c>
      <c r="B311" s="58" t="s">
        <v>523</v>
      </c>
      <c r="C311" s="58" t="s">
        <v>528</v>
      </c>
      <c r="D311" s="58" t="s">
        <v>50</v>
      </c>
      <c r="E311" s="37"/>
      <c r="F311" s="37"/>
      <c r="G311" s="37"/>
    </row>
    <row r="312" spans="1:7" hidden="1" x14ac:dyDescent="0.25">
      <c r="A312" s="36" t="s">
        <v>98</v>
      </c>
      <c r="B312" s="58" t="s">
        <v>523</v>
      </c>
      <c r="C312" s="58" t="s">
        <v>529</v>
      </c>
      <c r="D312" s="58"/>
      <c r="E312" s="37">
        <f>E313</f>
        <v>0</v>
      </c>
      <c r="F312" s="37">
        <f t="shared" ref="F312:G313" si="91">F313</f>
        <v>0</v>
      </c>
      <c r="G312" s="37">
        <f t="shared" si="91"/>
        <v>0</v>
      </c>
    </row>
    <row r="313" spans="1:7" ht="31.5" hidden="1" x14ac:dyDescent="0.25">
      <c r="A313" s="36" t="s">
        <v>56</v>
      </c>
      <c r="B313" s="58" t="s">
        <v>523</v>
      </c>
      <c r="C313" s="58" t="s">
        <v>529</v>
      </c>
      <c r="D313" s="58" t="s">
        <v>57</v>
      </c>
      <c r="E313" s="37">
        <f>E314</f>
        <v>0</v>
      </c>
      <c r="F313" s="37">
        <f t="shared" si="91"/>
        <v>0</v>
      </c>
      <c r="G313" s="37">
        <f t="shared" si="91"/>
        <v>0</v>
      </c>
    </row>
    <row r="314" spans="1:7" hidden="1" x14ac:dyDescent="0.25">
      <c r="A314" s="36" t="s">
        <v>58</v>
      </c>
      <c r="B314" s="58" t="s">
        <v>523</v>
      </c>
      <c r="C314" s="58" t="s">
        <v>529</v>
      </c>
      <c r="D314" s="58" t="s">
        <v>59</v>
      </c>
      <c r="E314" s="37"/>
      <c r="F314" s="37"/>
      <c r="G314" s="37"/>
    </row>
    <row r="315" spans="1:7" ht="31.5" hidden="1" x14ac:dyDescent="0.25">
      <c r="A315" s="36" t="s">
        <v>100</v>
      </c>
      <c r="B315" s="58" t="s">
        <v>523</v>
      </c>
      <c r="C315" s="58" t="s">
        <v>530</v>
      </c>
      <c r="D315" s="58"/>
      <c r="E315" s="37">
        <f>E316</f>
        <v>0</v>
      </c>
      <c r="F315" s="37">
        <f t="shared" ref="F315:G316" si="92">F316</f>
        <v>0</v>
      </c>
      <c r="G315" s="37">
        <f t="shared" si="92"/>
        <v>0</v>
      </c>
    </row>
    <row r="316" spans="1:7" ht="31.5" hidden="1" x14ac:dyDescent="0.25">
      <c r="A316" s="36" t="s">
        <v>56</v>
      </c>
      <c r="B316" s="58" t="s">
        <v>523</v>
      </c>
      <c r="C316" s="58" t="s">
        <v>530</v>
      </c>
      <c r="D316" s="58" t="s">
        <v>57</v>
      </c>
      <c r="E316" s="37">
        <f>E317</f>
        <v>0</v>
      </c>
      <c r="F316" s="37">
        <f t="shared" si="92"/>
        <v>0</v>
      </c>
      <c r="G316" s="37">
        <f t="shared" si="92"/>
        <v>0</v>
      </c>
    </row>
    <row r="317" spans="1:7" hidden="1" x14ac:dyDescent="0.25">
      <c r="A317" s="36" t="s">
        <v>58</v>
      </c>
      <c r="B317" s="58" t="s">
        <v>523</v>
      </c>
      <c r="C317" s="58" t="s">
        <v>530</v>
      </c>
      <c r="D317" s="58" t="s">
        <v>59</v>
      </c>
      <c r="E317" s="37"/>
      <c r="F317" s="37"/>
      <c r="G317" s="37"/>
    </row>
    <row r="318" spans="1:7" hidden="1" x14ac:dyDescent="0.25">
      <c r="A318" s="36" t="s">
        <v>102</v>
      </c>
      <c r="B318" s="58" t="s">
        <v>523</v>
      </c>
      <c r="C318" s="58" t="s">
        <v>531</v>
      </c>
      <c r="D318" s="58"/>
      <c r="E318" s="37">
        <f>E319</f>
        <v>0</v>
      </c>
      <c r="F318" s="37">
        <f t="shared" ref="F318:G319" si="93">F319</f>
        <v>0</v>
      </c>
      <c r="G318" s="37">
        <f t="shared" si="93"/>
        <v>0</v>
      </c>
    </row>
    <row r="319" spans="1:7" ht="31.5" hidden="1" x14ac:dyDescent="0.25">
      <c r="A319" s="36" t="s">
        <v>56</v>
      </c>
      <c r="B319" s="58" t="s">
        <v>523</v>
      </c>
      <c r="C319" s="58" t="s">
        <v>531</v>
      </c>
      <c r="D319" s="58" t="s">
        <v>57</v>
      </c>
      <c r="E319" s="37">
        <f>E320</f>
        <v>0</v>
      </c>
      <c r="F319" s="37">
        <f t="shared" si="93"/>
        <v>0</v>
      </c>
      <c r="G319" s="37">
        <f t="shared" si="93"/>
        <v>0</v>
      </c>
    </row>
    <row r="320" spans="1:7" hidden="1" x14ac:dyDescent="0.25">
      <c r="A320" s="36" t="s">
        <v>58</v>
      </c>
      <c r="B320" s="58" t="s">
        <v>523</v>
      </c>
      <c r="C320" s="58" t="s">
        <v>531</v>
      </c>
      <c r="D320" s="58" t="s">
        <v>59</v>
      </c>
      <c r="E320" s="37"/>
      <c r="F320" s="37"/>
      <c r="G320" s="37"/>
    </row>
    <row r="321" spans="1:7" ht="31.5" hidden="1" x14ac:dyDescent="0.25">
      <c r="A321" s="36" t="s">
        <v>104</v>
      </c>
      <c r="B321" s="58" t="s">
        <v>523</v>
      </c>
      <c r="C321" s="58" t="s">
        <v>532</v>
      </c>
      <c r="D321" s="58"/>
      <c r="E321" s="37">
        <f>E322</f>
        <v>0</v>
      </c>
      <c r="F321" s="37">
        <f t="shared" ref="F321:G322" si="94">F322</f>
        <v>0</v>
      </c>
      <c r="G321" s="37">
        <f t="shared" si="94"/>
        <v>0</v>
      </c>
    </row>
    <row r="322" spans="1:7" ht="31.5" hidden="1" x14ac:dyDescent="0.25">
      <c r="A322" s="36" t="s">
        <v>56</v>
      </c>
      <c r="B322" s="58" t="s">
        <v>523</v>
      </c>
      <c r="C322" s="58" t="s">
        <v>532</v>
      </c>
      <c r="D322" s="58" t="s">
        <v>57</v>
      </c>
      <c r="E322" s="37">
        <f>E323</f>
        <v>0</v>
      </c>
      <c r="F322" s="37">
        <f t="shared" si="94"/>
        <v>0</v>
      </c>
      <c r="G322" s="37">
        <f t="shared" si="94"/>
        <v>0</v>
      </c>
    </row>
    <row r="323" spans="1:7" hidden="1" x14ac:dyDescent="0.25">
      <c r="A323" s="36" t="s">
        <v>58</v>
      </c>
      <c r="B323" s="58" t="s">
        <v>523</v>
      </c>
      <c r="C323" s="58" t="s">
        <v>532</v>
      </c>
      <c r="D323" s="58" t="s">
        <v>59</v>
      </c>
      <c r="E323" s="37"/>
      <c r="F323" s="37"/>
      <c r="G323" s="37"/>
    </row>
    <row r="324" spans="1:7" ht="31.5" hidden="1" x14ac:dyDescent="0.25">
      <c r="A324" s="36" t="s">
        <v>106</v>
      </c>
      <c r="B324" s="58" t="s">
        <v>523</v>
      </c>
      <c r="C324" s="58" t="s">
        <v>533</v>
      </c>
      <c r="D324" s="58"/>
      <c r="E324" s="37">
        <f>E325</f>
        <v>0</v>
      </c>
      <c r="F324" s="37">
        <f t="shared" ref="F324:G325" si="95">F325</f>
        <v>0</v>
      </c>
      <c r="G324" s="37">
        <f t="shared" si="95"/>
        <v>0</v>
      </c>
    </row>
    <row r="325" spans="1:7" ht="31.5" hidden="1" x14ac:dyDescent="0.25">
      <c r="A325" s="36" t="s">
        <v>56</v>
      </c>
      <c r="B325" s="58" t="s">
        <v>523</v>
      </c>
      <c r="C325" s="58" t="s">
        <v>533</v>
      </c>
      <c r="D325" s="58" t="s">
        <v>57</v>
      </c>
      <c r="E325" s="37">
        <f>E326</f>
        <v>0</v>
      </c>
      <c r="F325" s="37">
        <f t="shared" si="95"/>
        <v>0</v>
      </c>
      <c r="G325" s="37">
        <f t="shared" si="95"/>
        <v>0</v>
      </c>
    </row>
    <row r="326" spans="1:7" hidden="1" x14ac:dyDescent="0.25">
      <c r="A326" s="36" t="s">
        <v>58</v>
      </c>
      <c r="B326" s="58" t="s">
        <v>523</v>
      </c>
      <c r="C326" s="58" t="s">
        <v>533</v>
      </c>
      <c r="D326" s="58" t="s">
        <v>59</v>
      </c>
      <c r="E326" s="37"/>
      <c r="F326" s="37"/>
      <c r="G326" s="37"/>
    </row>
    <row r="327" spans="1:7" x14ac:dyDescent="0.25">
      <c r="A327" s="36" t="s">
        <v>534</v>
      </c>
      <c r="B327" s="58" t="s">
        <v>535</v>
      </c>
      <c r="C327" s="58"/>
      <c r="D327" s="58"/>
      <c r="E327" s="37">
        <f>E328+E371</f>
        <v>362854.04</v>
      </c>
      <c r="F327" s="37">
        <f>F328+F371</f>
        <v>0</v>
      </c>
      <c r="G327" s="37">
        <f t="shared" ref="G327" si="96">G328+G371</f>
        <v>0</v>
      </c>
    </row>
    <row r="328" spans="1:7" ht="18.75" customHeight="1" x14ac:dyDescent="0.25">
      <c r="A328" s="36" t="s">
        <v>226</v>
      </c>
      <c r="B328" s="58" t="s">
        <v>536</v>
      </c>
      <c r="C328" s="58"/>
      <c r="D328" s="58"/>
      <c r="E328" s="37">
        <f>E329+E332+E335+E341+E344+E356+E365+E368+E359+E362+E338+E353+E350</f>
        <v>362854.04</v>
      </c>
      <c r="F328" s="37">
        <f>F329+F332+F335+F341+F344+F356+F365+F368</f>
        <v>0</v>
      </c>
      <c r="G328" s="37">
        <f>G329+G332+G335+G341+G344+G356+G365+G368+G347+G359</f>
        <v>0</v>
      </c>
    </row>
    <row r="329" spans="1:7" hidden="1" x14ac:dyDescent="0.25">
      <c r="A329" s="36" t="s">
        <v>227</v>
      </c>
      <c r="B329" s="58" t="s">
        <v>536</v>
      </c>
      <c r="C329" s="58" t="s">
        <v>537</v>
      </c>
      <c r="D329" s="58"/>
      <c r="E329" s="37">
        <f>E330</f>
        <v>0</v>
      </c>
      <c r="F329" s="37">
        <f t="shared" ref="F329:G330" si="97">F330</f>
        <v>0</v>
      </c>
      <c r="G329" s="37">
        <f t="shared" si="97"/>
        <v>0</v>
      </c>
    </row>
    <row r="330" spans="1:7" ht="31.5" hidden="1" x14ac:dyDescent="0.25">
      <c r="A330" s="36" t="s">
        <v>56</v>
      </c>
      <c r="B330" s="58" t="s">
        <v>536</v>
      </c>
      <c r="C330" s="58" t="s">
        <v>537</v>
      </c>
      <c r="D330" s="58" t="s">
        <v>57</v>
      </c>
      <c r="E330" s="37">
        <f>E331</f>
        <v>0</v>
      </c>
      <c r="F330" s="37">
        <f t="shared" si="97"/>
        <v>0</v>
      </c>
      <c r="G330" s="37">
        <f t="shared" si="97"/>
        <v>0</v>
      </c>
    </row>
    <row r="331" spans="1:7" hidden="1" x14ac:dyDescent="0.25">
      <c r="A331" s="36" t="s">
        <v>58</v>
      </c>
      <c r="B331" s="58" t="s">
        <v>536</v>
      </c>
      <c r="C331" s="58" t="s">
        <v>537</v>
      </c>
      <c r="D331" s="58" t="s">
        <v>59</v>
      </c>
      <c r="E331" s="37"/>
      <c r="F331" s="37"/>
      <c r="G331" s="37"/>
    </row>
    <row r="332" spans="1:7" hidden="1" x14ac:dyDescent="0.25">
      <c r="A332" s="36" t="s">
        <v>229</v>
      </c>
      <c r="B332" s="58" t="s">
        <v>536</v>
      </c>
      <c r="C332" s="58" t="s">
        <v>538</v>
      </c>
      <c r="D332" s="58"/>
      <c r="E332" s="37">
        <f>E333</f>
        <v>0</v>
      </c>
      <c r="F332" s="37">
        <f t="shared" ref="F332:G333" si="98">F333</f>
        <v>0</v>
      </c>
      <c r="G332" s="37">
        <f t="shared" si="98"/>
        <v>0</v>
      </c>
    </row>
    <row r="333" spans="1:7" ht="31.5" hidden="1" x14ac:dyDescent="0.25">
      <c r="A333" s="36" t="s">
        <v>56</v>
      </c>
      <c r="B333" s="58" t="s">
        <v>536</v>
      </c>
      <c r="C333" s="58" t="s">
        <v>538</v>
      </c>
      <c r="D333" s="58" t="s">
        <v>57</v>
      </c>
      <c r="E333" s="37">
        <f>E334</f>
        <v>0</v>
      </c>
      <c r="F333" s="37">
        <f t="shared" si="98"/>
        <v>0</v>
      </c>
      <c r="G333" s="37">
        <f t="shared" si="98"/>
        <v>0</v>
      </c>
    </row>
    <row r="334" spans="1:7" hidden="1" x14ac:dyDescent="0.25">
      <c r="A334" s="36" t="s">
        <v>58</v>
      </c>
      <c r="B334" s="58" t="s">
        <v>536</v>
      </c>
      <c r="C334" s="58" t="s">
        <v>538</v>
      </c>
      <c r="D334" s="58" t="s">
        <v>59</v>
      </c>
      <c r="E334" s="37"/>
      <c r="F334" s="37"/>
      <c r="G334" s="37"/>
    </row>
    <row r="335" spans="1:7" hidden="1" x14ac:dyDescent="0.25">
      <c r="A335" s="36" t="s">
        <v>231</v>
      </c>
      <c r="B335" s="58" t="s">
        <v>536</v>
      </c>
      <c r="C335" s="58" t="s">
        <v>539</v>
      </c>
      <c r="D335" s="58"/>
      <c r="E335" s="37">
        <f>E336</f>
        <v>0</v>
      </c>
      <c r="F335" s="37">
        <f t="shared" ref="F335:G336" si="99">F336</f>
        <v>0</v>
      </c>
      <c r="G335" s="37">
        <f t="shared" si="99"/>
        <v>0</v>
      </c>
    </row>
    <row r="336" spans="1:7" ht="31.5" hidden="1" x14ac:dyDescent="0.25">
      <c r="A336" s="36" t="s">
        <v>56</v>
      </c>
      <c r="B336" s="58" t="s">
        <v>536</v>
      </c>
      <c r="C336" s="58" t="s">
        <v>539</v>
      </c>
      <c r="D336" s="58" t="s">
        <v>57</v>
      </c>
      <c r="E336" s="37">
        <f>E337</f>
        <v>0</v>
      </c>
      <c r="F336" s="37">
        <f t="shared" si="99"/>
        <v>0</v>
      </c>
      <c r="G336" s="37">
        <f t="shared" si="99"/>
        <v>0</v>
      </c>
    </row>
    <row r="337" spans="1:7" hidden="1" x14ac:dyDescent="0.25">
      <c r="A337" s="36" t="s">
        <v>58</v>
      </c>
      <c r="B337" s="58" t="s">
        <v>536</v>
      </c>
      <c r="C337" s="58" t="s">
        <v>539</v>
      </c>
      <c r="D337" s="58" t="s">
        <v>59</v>
      </c>
      <c r="E337" s="37"/>
      <c r="F337" s="37"/>
      <c r="G337" s="37"/>
    </row>
    <row r="338" spans="1:7" hidden="1" x14ac:dyDescent="0.25">
      <c r="A338" s="36" t="s">
        <v>242</v>
      </c>
      <c r="B338" s="58" t="s">
        <v>536</v>
      </c>
      <c r="C338" s="58" t="s">
        <v>540</v>
      </c>
      <c r="D338" s="58"/>
      <c r="E338" s="37">
        <f>E339</f>
        <v>0</v>
      </c>
      <c r="F338" s="37"/>
      <c r="G338" s="37"/>
    </row>
    <row r="339" spans="1:7" ht="41.25" hidden="1" customHeight="1" x14ac:dyDescent="0.25">
      <c r="A339" s="36" t="s">
        <v>41</v>
      </c>
      <c r="B339" s="58" t="s">
        <v>536</v>
      </c>
      <c r="C339" s="58" t="s">
        <v>540</v>
      </c>
      <c r="D339" s="58" t="s">
        <v>42</v>
      </c>
      <c r="E339" s="37">
        <f>E340</f>
        <v>0</v>
      </c>
      <c r="F339" s="37"/>
      <c r="G339" s="37"/>
    </row>
    <row r="340" spans="1:7" ht="31.5" hidden="1" x14ac:dyDescent="0.25">
      <c r="A340" s="36" t="s">
        <v>43</v>
      </c>
      <c r="B340" s="58" t="s">
        <v>536</v>
      </c>
      <c r="C340" s="58" t="s">
        <v>540</v>
      </c>
      <c r="D340" s="58" t="s">
        <v>44</v>
      </c>
      <c r="E340" s="37"/>
      <c r="F340" s="37"/>
      <c r="G340" s="37"/>
    </row>
    <row r="341" spans="1:7" ht="64.5" hidden="1" customHeight="1" x14ac:dyDescent="0.25">
      <c r="A341" s="36" t="s">
        <v>233</v>
      </c>
      <c r="B341" s="58" t="s">
        <v>536</v>
      </c>
      <c r="C341" s="58" t="s">
        <v>541</v>
      </c>
      <c r="D341" s="58"/>
      <c r="E341" s="37">
        <f>E342</f>
        <v>0</v>
      </c>
      <c r="F341" s="37">
        <f t="shared" ref="F341:G342" si="100">F342</f>
        <v>0</v>
      </c>
      <c r="G341" s="37">
        <f t="shared" si="100"/>
        <v>0</v>
      </c>
    </row>
    <row r="342" spans="1:7" ht="31.5" hidden="1" x14ac:dyDescent="0.25">
      <c r="A342" s="36" t="s">
        <v>56</v>
      </c>
      <c r="B342" s="58" t="s">
        <v>536</v>
      </c>
      <c r="C342" s="58" t="s">
        <v>541</v>
      </c>
      <c r="D342" s="58" t="s">
        <v>57</v>
      </c>
      <c r="E342" s="37">
        <f>E343</f>
        <v>0</v>
      </c>
      <c r="F342" s="37">
        <f t="shared" si="100"/>
        <v>0</v>
      </c>
      <c r="G342" s="37">
        <f t="shared" si="100"/>
        <v>0</v>
      </c>
    </row>
    <row r="343" spans="1:7" hidden="1" x14ac:dyDescent="0.25">
      <c r="A343" s="36" t="s">
        <v>58</v>
      </c>
      <c r="B343" s="58" t="s">
        <v>536</v>
      </c>
      <c r="C343" s="58" t="s">
        <v>541</v>
      </c>
      <c r="D343" s="58" t="s">
        <v>59</v>
      </c>
      <c r="E343" s="37"/>
      <c r="F343" s="37"/>
      <c r="G343" s="37"/>
    </row>
    <row r="344" spans="1:7" ht="78.75" hidden="1" x14ac:dyDescent="0.25">
      <c r="A344" s="36" t="s">
        <v>235</v>
      </c>
      <c r="B344" s="58" t="s">
        <v>536</v>
      </c>
      <c r="C344" s="58" t="s">
        <v>542</v>
      </c>
      <c r="D344" s="58"/>
      <c r="E344" s="37">
        <f>E345</f>
        <v>0</v>
      </c>
      <c r="F344" s="37">
        <f t="shared" ref="F344:G345" si="101">F345</f>
        <v>0</v>
      </c>
      <c r="G344" s="37">
        <f t="shared" si="101"/>
        <v>0</v>
      </c>
    </row>
    <row r="345" spans="1:7" ht="31.5" hidden="1" x14ac:dyDescent="0.25">
      <c r="A345" s="36" t="s">
        <v>56</v>
      </c>
      <c r="B345" s="58" t="s">
        <v>536</v>
      </c>
      <c r="C345" s="58" t="s">
        <v>542</v>
      </c>
      <c r="D345" s="58" t="s">
        <v>57</v>
      </c>
      <c r="E345" s="37">
        <f>E346</f>
        <v>0</v>
      </c>
      <c r="F345" s="37">
        <f t="shared" si="101"/>
        <v>0</v>
      </c>
      <c r="G345" s="37">
        <f t="shared" si="101"/>
        <v>0</v>
      </c>
    </row>
    <row r="346" spans="1:7" hidden="1" x14ac:dyDescent="0.25">
      <c r="A346" s="36" t="s">
        <v>58</v>
      </c>
      <c r="B346" s="58" t="s">
        <v>536</v>
      </c>
      <c r="C346" s="58" t="s">
        <v>542</v>
      </c>
      <c r="D346" s="58" t="s">
        <v>59</v>
      </c>
      <c r="E346" s="37"/>
      <c r="F346" s="37"/>
      <c r="G346" s="37"/>
    </row>
    <row r="347" spans="1:7" hidden="1" x14ac:dyDescent="0.25">
      <c r="A347" s="36" t="s">
        <v>424</v>
      </c>
      <c r="B347" s="58" t="s">
        <v>536</v>
      </c>
      <c r="C347" s="18" t="s">
        <v>600</v>
      </c>
      <c r="D347" s="58"/>
      <c r="E347" s="37"/>
      <c r="F347" s="37"/>
      <c r="G347" s="37">
        <f>G348</f>
        <v>0</v>
      </c>
    </row>
    <row r="348" spans="1:7" ht="31.5" hidden="1" x14ac:dyDescent="0.25">
      <c r="A348" s="36" t="s">
        <v>41</v>
      </c>
      <c r="B348" s="58" t="s">
        <v>536</v>
      </c>
      <c r="C348" s="18" t="s">
        <v>600</v>
      </c>
      <c r="D348" s="58">
        <v>200</v>
      </c>
      <c r="E348" s="37"/>
      <c r="F348" s="37"/>
      <c r="G348" s="37">
        <f>G349</f>
        <v>0</v>
      </c>
    </row>
    <row r="349" spans="1:7" ht="31.5" hidden="1" x14ac:dyDescent="0.25">
      <c r="A349" s="36" t="s">
        <v>43</v>
      </c>
      <c r="B349" s="58" t="s">
        <v>536</v>
      </c>
      <c r="C349" s="18" t="s">
        <v>600</v>
      </c>
      <c r="D349" s="58">
        <v>240</v>
      </c>
      <c r="E349" s="37"/>
      <c r="F349" s="37"/>
      <c r="G349" s="37"/>
    </row>
    <row r="350" spans="1:7" hidden="1" x14ac:dyDescent="0.25">
      <c r="A350" s="25" t="s">
        <v>242</v>
      </c>
      <c r="B350" s="58" t="s">
        <v>536</v>
      </c>
      <c r="C350" s="65" t="s">
        <v>540</v>
      </c>
      <c r="D350" s="58"/>
      <c r="E350" s="37">
        <f>E351</f>
        <v>0</v>
      </c>
      <c r="F350" s="37"/>
      <c r="G350" s="37"/>
    </row>
    <row r="351" spans="1:7" ht="31.5" hidden="1" x14ac:dyDescent="0.25">
      <c r="A351" s="25" t="s">
        <v>41</v>
      </c>
      <c r="B351" s="58" t="s">
        <v>536</v>
      </c>
      <c r="C351" s="65" t="s">
        <v>540</v>
      </c>
      <c r="D351" s="58">
        <v>200</v>
      </c>
      <c r="E351" s="37">
        <f>E352</f>
        <v>0</v>
      </c>
      <c r="F351" s="37"/>
      <c r="G351" s="37"/>
    </row>
    <row r="352" spans="1:7" ht="31.5" hidden="1" x14ac:dyDescent="0.25">
      <c r="A352" s="25" t="s">
        <v>43</v>
      </c>
      <c r="B352" s="58" t="s">
        <v>536</v>
      </c>
      <c r="C352" s="65" t="s">
        <v>540</v>
      </c>
      <c r="D352" s="58">
        <v>240</v>
      </c>
      <c r="E352" s="37">
        <v>0</v>
      </c>
      <c r="F352" s="37"/>
      <c r="G352" s="37"/>
    </row>
    <row r="353" spans="1:7" hidden="1" x14ac:dyDescent="0.25">
      <c r="A353" s="25" t="s">
        <v>618</v>
      </c>
      <c r="B353" s="58" t="s">
        <v>536</v>
      </c>
      <c r="C353" s="18" t="s">
        <v>619</v>
      </c>
      <c r="D353" s="58"/>
      <c r="E353" s="37">
        <f>E354</f>
        <v>0</v>
      </c>
      <c r="F353" s="37"/>
      <c r="G353" s="37"/>
    </row>
    <row r="354" spans="1:7" ht="31.5" hidden="1" x14ac:dyDescent="0.25">
      <c r="A354" s="25" t="s">
        <v>56</v>
      </c>
      <c r="B354" s="58" t="s">
        <v>536</v>
      </c>
      <c r="C354" s="18" t="s">
        <v>619</v>
      </c>
      <c r="D354" s="58">
        <v>600</v>
      </c>
      <c r="E354" s="37">
        <f>E355</f>
        <v>0</v>
      </c>
      <c r="F354" s="37"/>
      <c r="G354" s="37"/>
    </row>
    <row r="355" spans="1:7" hidden="1" x14ac:dyDescent="0.25">
      <c r="A355" s="25" t="s">
        <v>58</v>
      </c>
      <c r="B355" s="58" t="s">
        <v>536</v>
      </c>
      <c r="C355" s="18" t="s">
        <v>619</v>
      </c>
      <c r="D355" s="58">
        <v>610</v>
      </c>
      <c r="E355" s="37"/>
      <c r="F355" s="37"/>
      <c r="G355" s="37"/>
    </row>
    <row r="356" spans="1:7" ht="39" customHeight="1" x14ac:dyDescent="0.25">
      <c r="A356" s="36" t="s">
        <v>237</v>
      </c>
      <c r="B356" s="58" t="s">
        <v>536</v>
      </c>
      <c r="C356" s="58" t="s">
        <v>543</v>
      </c>
      <c r="D356" s="58"/>
      <c r="E356" s="37">
        <f>E357</f>
        <v>362854.04</v>
      </c>
      <c r="F356" s="37">
        <f t="shared" ref="F356:G357" si="102">F357</f>
        <v>0</v>
      </c>
      <c r="G356" s="37">
        <f t="shared" si="102"/>
        <v>0</v>
      </c>
    </row>
    <row r="357" spans="1:7" ht="31.5" x14ac:dyDescent="0.25">
      <c r="A357" s="36" t="s">
        <v>41</v>
      </c>
      <c r="B357" s="58" t="s">
        <v>536</v>
      </c>
      <c r="C357" s="58" t="s">
        <v>543</v>
      </c>
      <c r="D357" s="58" t="s">
        <v>42</v>
      </c>
      <c r="E357" s="37">
        <f>E358</f>
        <v>362854.04</v>
      </c>
      <c r="F357" s="37">
        <f t="shared" si="102"/>
        <v>0</v>
      </c>
      <c r="G357" s="37">
        <f t="shared" si="102"/>
        <v>0</v>
      </c>
    </row>
    <row r="358" spans="1:7" ht="31.5" x14ac:dyDescent="0.25">
      <c r="A358" s="36" t="s">
        <v>43</v>
      </c>
      <c r="B358" s="58" t="s">
        <v>536</v>
      </c>
      <c r="C358" s="58" t="s">
        <v>543</v>
      </c>
      <c r="D358" s="58" t="s">
        <v>44</v>
      </c>
      <c r="E358" s="37">
        <v>362854.04</v>
      </c>
      <c r="F358" s="37"/>
      <c r="G358" s="37"/>
    </row>
    <row r="359" spans="1:7" hidden="1" x14ac:dyDescent="0.25">
      <c r="A359" s="36" t="s">
        <v>424</v>
      </c>
      <c r="B359" s="58" t="s">
        <v>536</v>
      </c>
      <c r="C359" s="58" t="s">
        <v>544</v>
      </c>
      <c r="D359" s="58"/>
      <c r="E359" s="37">
        <f>E360</f>
        <v>0</v>
      </c>
      <c r="F359" s="37"/>
      <c r="G359" s="37">
        <f>G360</f>
        <v>0</v>
      </c>
    </row>
    <row r="360" spans="1:7" ht="31.5" hidden="1" x14ac:dyDescent="0.25">
      <c r="A360" s="36" t="s">
        <v>56</v>
      </c>
      <c r="B360" s="58" t="s">
        <v>536</v>
      </c>
      <c r="C360" s="58" t="s">
        <v>544</v>
      </c>
      <c r="D360" s="58">
        <v>600</v>
      </c>
      <c r="E360" s="37">
        <f>E361</f>
        <v>0</v>
      </c>
      <c r="F360" s="37"/>
      <c r="G360" s="37">
        <f>G361</f>
        <v>0</v>
      </c>
    </row>
    <row r="361" spans="1:7" hidden="1" x14ac:dyDescent="0.25">
      <c r="A361" s="36" t="s">
        <v>58</v>
      </c>
      <c r="B361" s="58" t="s">
        <v>536</v>
      </c>
      <c r="C361" s="58" t="s">
        <v>544</v>
      </c>
      <c r="D361" s="58">
        <v>610</v>
      </c>
      <c r="E361" s="37"/>
      <c r="F361" s="37"/>
      <c r="G361" s="37"/>
    </row>
    <row r="362" spans="1:7" ht="47.25" hidden="1" x14ac:dyDescent="0.25">
      <c r="A362" s="36" t="s">
        <v>425</v>
      </c>
      <c r="B362" s="58" t="s">
        <v>536</v>
      </c>
      <c r="C362" s="58" t="s">
        <v>545</v>
      </c>
      <c r="D362" s="58"/>
      <c r="E362" s="37">
        <f>E363</f>
        <v>0</v>
      </c>
      <c r="F362" s="37"/>
      <c r="G362" s="37"/>
    </row>
    <row r="363" spans="1:7" ht="31.5" hidden="1" x14ac:dyDescent="0.25">
      <c r="A363" s="36" t="s">
        <v>41</v>
      </c>
      <c r="B363" s="58" t="s">
        <v>536</v>
      </c>
      <c r="C363" s="58" t="s">
        <v>545</v>
      </c>
      <c r="D363" s="58">
        <v>200</v>
      </c>
      <c r="E363" s="37">
        <f>E364</f>
        <v>0</v>
      </c>
      <c r="F363" s="37"/>
      <c r="G363" s="37"/>
    </row>
    <row r="364" spans="1:7" ht="31.5" hidden="1" x14ac:dyDescent="0.25">
      <c r="A364" s="36" t="s">
        <v>43</v>
      </c>
      <c r="B364" s="58" t="s">
        <v>536</v>
      </c>
      <c r="C364" s="58" t="s">
        <v>545</v>
      </c>
      <c r="D364" s="58">
        <v>240</v>
      </c>
      <c r="E364" s="37"/>
      <c r="F364" s="37"/>
      <c r="G364" s="37"/>
    </row>
    <row r="365" spans="1:7" hidden="1" x14ac:dyDescent="0.25">
      <c r="A365" s="36" t="s">
        <v>240</v>
      </c>
      <c r="B365" s="58" t="s">
        <v>536</v>
      </c>
      <c r="C365" s="58" t="s">
        <v>546</v>
      </c>
      <c r="D365" s="58"/>
      <c r="E365" s="37">
        <f>E366</f>
        <v>0</v>
      </c>
      <c r="F365" s="37">
        <f t="shared" ref="F365:G366" si="103">F366</f>
        <v>0</v>
      </c>
      <c r="G365" s="37">
        <f t="shared" si="103"/>
        <v>0</v>
      </c>
    </row>
    <row r="366" spans="1:7" ht="31.5" hidden="1" x14ac:dyDescent="0.25">
      <c r="A366" s="36" t="s">
        <v>41</v>
      </c>
      <c r="B366" s="58" t="s">
        <v>536</v>
      </c>
      <c r="C366" s="58" t="s">
        <v>546</v>
      </c>
      <c r="D366" s="58" t="s">
        <v>42</v>
      </c>
      <c r="E366" s="37">
        <f>E367</f>
        <v>0</v>
      </c>
      <c r="F366" s="37">
        <f t="shared" si="103"/>
        <v>0</v>
      </c>
      <c r="G366" s="37">
        <f t="shared" si="103"/>
        <v>0</v>
      </c>
    </row>
    <row r="367" spans="1:7" ht="31.5" hidden="1" x14ac:dyDescent="0.25">
      <c r="A367" s="36" t="s">
        <v>43</v>
      </c>
      <c r="B367" s="58" t="s">
        <v>536</v>
      </c>
      <c r="C367" s="58" t="s">
        <v>546</v>
      </c>
      <c r="D367" s="58" t="s">
        <v>44</v>
      </c>
      <c r="E367" s="37"/>
      <c r="F367" s="37"/>
      <c r="G367" s="37"/>
    </row>
    <row r="368" spans="1:7" hidden="1" x14ac:dyDescent="0.25">
      <c r="A368" s="36" t="s">
        <v>242</v>
      </c>
      <c r="B368" s="58" t="s">
        <v>536</v>
      </c>
      <c r="C368" s="58" t="s">
        <v>547</v>
      </c>
      <c r="D368" s="58"/>
      <c r="E368" s="37">
        <f>E369</f>
        <v>0</v>
      </c>
      <c r="F368" s="37">
        <f t="shared" ref="F368:G369" si="104">F369</f>
        <v>0</v>
      </c>
      <c r="G368" s="37">
        <f t="shared" si="104"/>
        <v>0</v>
      </c>
    </row>
    <row r="369" spans="1:7" ht="31.5" hidden="1" x14ac:dyDescent="0.25">
      <c r="A369" s="36" t="s">
        <v>41</v>
      </c>
      <c r="B369" s="58" t="s">
        <v>536</v>
      </c>
      <c r="C369" s="58" t="s">
        <v>547</v>
      </c>
      <c r="D369" s="58" t="s">
        <v>42</v>
      </c>
      <c r="E369" s="37">
        <f>E370</f>
        <v>0</v>
      </c>
      <c r="F369" s="37">
        <f t="shared" si="104"/>
        <v>0</v>
      </c>
      <c r="G369" s="37">
        <f t="shared" si="104"/>
        <v>0</v>
      </c>
    </row>
    <row r="370" spans="1:7" ht="31.5" hidden="1" x14ac:dyDescent="0.25">
      <c r="A370" s="36" t="s">
        <v>43</v>
      </c>
      <c r="B370" s="58" t="s">
        <v>536</v>
      </c>
      <c r="C370" s="58" t="s">
        <v>547</v>
      </c>
      <c r="D370" s="58" t="s">
        <v>44</v>
      </c>
      <c r="E370" s="37"/>
      <c r="F370" s="37"/>
      <c r="G370" s="37"/>
    </row>
    <row r="371" spans="1:7" hidden="1" x14ac:dyDescent="0.25">
      <c r="A371" s="36" t="s">
        <v>244</v>
      </c>
      <c r="B371" s="58" t="s">
        <v>548</v>
      </c>
      <c r="C371" s="58"/>
      <c r="D371" s="58"/>
      <c r="E371" s="37">
        <f>E372</f>
        <v>0</v>
      </c>
      <c r="F371" s="37">
        <f t="shared" ref="F371:G373" si="105">F372</f>
        <v>0</v>
      </c>
      <c r="G371" s="37">
        <f t="shared" si="105"/>
        <v>0</v>
      </c>
    </row>
    <row r="372" spans="1:7" ht="78.75" hidden="1" x14ac:dyDescent="0.25">
      <c r="A372" s="36" t="s">
        <v>245</v>
      </c>
      <c r="B372" s="58" t="s">
        <v>548</v>
      </c>
      <c r="C372" s="58" t="s">
        <v>549</v>
      </c>
      <c r="D372" s="58"/>
      <c r="E372" s="37">
        <f>E373</f>
        <v>0</v>
      </c>
      <c r="F372" s="37">
        <f t="shared" si="105"/>
        <v>0</v>
      </c>
      <c r="G372" s="37">
        <f t="shared" si="105"/>
        <v>0</v>
      </c>
    </row>
    <row r="373" spans="1:7" ht="31.5" hidden="1" x14ac:dyDescent="0.25">
      <c r="A373" s="36" t="s">
        <v>56</v>
      </c>
      <c r="B373" s="58" t="s">
        <v>548</v>
      </c>
      <c r="C373" s="58" t="s">
        <v>549</v>
      </c>
      <c r="D373" s="58" t="s">
        <v>57</v>
      </c>
      <c r="E373" s="37">
        <f>E374</f>
        <v>0</v>
      </c>
      <c r="F373" s="37">
        <f t="shared" si="105"/>
        <v>0</v>
      </c>
      <c r="G373" s="37">
        <f t="shared" si="105"/>
        <v>0</v>
      </c>
    </row>
    <row r="374" spans="1:7" hidden="1" x14ac:dyDescent="0.25">
      <c r="A374" s="36" t="s">
        <v>58</v>
      </c>
      <c r="B374" s="58" t="s">
        <v>548</v>
      </c>
      <c r="C374" s="58" t="s">
        <v>549</v>
      </c>
      <c r="D374" s="58" t="s">
        <v>59</v>
      </c>
      <c r="E374" s="37"/>
      <c r="F374" s="37"/>
      <c r="G374" s="37"/>
    </row>
    <row r="375" spans="1:7" hidden="1" x14ac:dyDescent="0.25">
      <c r="A375" s="36" t="s">
        <v>550</v>
      </c>
      <c r="B375" s="58" t="s">
        <v>551</v>
      </c>
      <c r="C375" s="58"/>
      <c r="D375" s="58"/>
      <c r="E375" s="37">
        <f>E376+E380+E387+E408</f>
        <v>0</v>
      </c>
      <c r="F375" s="37">
        <f>F376+F380+F387+F408</f>
        <v>0</v>
      </c>
      <c r="G375" s="37">
        <f>G376+G380+G387+G408</f>
        <v>0</v>
      </c>
    </row>
    <row r="376" spans="1:7" hidden="1" x14ac:dyDescent="0.25">
      <c r="A376" s="36" t="s">
        <v>247</v>
      </c>
      <c r="B376" s="58" t="s">
        <v>552</v>
      </c>
      <c r="C376" s="58"/>
      <c r="D376" s="58"/>
      <c r="E376" s="37">
        <f>E377</f>
        <v>0</v>
      </c>
      <c r="F376" s="37">
        <f t="shared" ref="F376:G378" si="106">F377</f>
        <v>0</v>
      </c>
      <c r="G376" s="37">
        <f t="shared" si="106"/>
        <v>0</v>
      </c>
    </row>
    <row r="377" spans="1:7" hidden="1" x14ac:dyDescent="0.25">
      <c r="A377" s="36" t="s">
        <v>248</v>
      </c>
      <c r="B377" s="58" t="s">
        <v>552</v>
      </c>
      <c r="C377" s="58" t="s">
        <v>553</v>
      </c>
      <c r="D377" s="58"/>
      <c r="E377" s="37">
        <f>E378</f>
        <v>0</v>
      </c>
      <c r="F377" s="37">
        <f t="shared" si="106"/>
        <v>0</v>
      </c>
      <c r="G377" s="37">
        <f t="shared" si="106"/>
        <v>0</v>
      </c>
    </row>
    <row r="378" spans="1:7" hidden="1" x14ac:dyDescent="0.25">
      <c r="A378" s="36" t="s">
        <v>114</v>
      </c>
      <c r="B378" s="58" t="s">
        <v>552</v>
      </c>
      <c r="C378" s="58" t="s">
        <v>553</v>
      </c>
      <c r="D378" s="58" t="s">
        <v>115</v>
      </c>
      <c r="E378" s="37">
        <f>E379</f>
        <v>0</v>
      </c>
      <c r="F378" s="37">
        <f t="shared" si="106"/>
        <v>0</v>
      </c>
      <c r="G378" s="37">
        <f t="shared" si="106"/>
        <v>0</v>
      </c>
    </row>
    <row r="379" spans="1:7" ht="31.5" hidden="1" x14ac:dyDescent="0.25">
      <c r="A379" s="36" t="s">
        <v>116</v>
      </c>
      <c r="B379" s="58" t="s">
        <v>552</v>
      </c>
      <c r="C379" s="58" t="s">
        <v>553</v>
      </c>
      <c r="D379" s="58" t="s">
        <v>117</v>
      </c>
      <c r="E379" s="37"/>
      <c r="F379" s="37"/>
      <c r="G379" s="37"/>
    </row>
    <row r="380" spans="1:7" hidden="1" x14ac:dyDescent="0.25">
      <c r="A380" s="36" t="s">
        <v>250</v>
      </c>
      <c r="B380" s="58" t="s">
        <v>554</v>
      </c>
      <c r="C380" s="58"/>
      <c r="D380" s="58"/>
      <c r="E380" s="37">
        <f>E381+E384</f>
        <v>0</v>
      </c>
      <c r="F380" s="37">
        <f t="shared" ref="F380:G380" si="107">F381+F384</f>
        <v>0</v>
      </c>
      <c r="G380" s="37">
        <f t="shared" si="107"/>
        <v>0</v>
      </c>
    </row>
    <row r="381" spans="1:7" ht="31.5" hidden="1" x14ac:dyDescent="0.25">
      <c r="A381" s="36" t="s">
        <v>251</v>
      </c>
      <c r="B381" s="58" t="s">
        <v>554</v>
      </c>
      <c r="C381" s="58" t="s">
        <v>555</v>
      </c>
      <c r="D381" s="58"/>
      <c r="E381" s="37">
        <f>E382</f>
        <v>0</v>
      </c>
      <c r="F381" s="37">
        <f t="shared" ref="F381:G382" si="108">F382</f>
        <v>0</v>
      </c>
      <c r="G381" s="37">
        <f t="shared" si="108"/>
        <v>0</v>
      </c>
    </row>
    <row r="382" spans="1:7" hidden="1" x14ac:dyDescent="0.25">
      <c r="A382" s="36" t="s">
        <v>114</v>
      </c>
      <c r="B382" s="58" t="s">
        <v>554</v>
      </c>
      <c r="C382" s="58" t="s">
        <v>555</v>
      </c>
      <c r="D382" s="58" t="s">
        <v>115</v>
      </c>
      <c r="E382" s="37">
        <f>E383</f>
        <v>0</v>
      </c>
      <c r="F382" s="37">
        <f t="shared" si="108"/>
        <v>0</v>
      </c>
      <c r="G382" s="37">
        <f t="shared" si="108"/>
        <v>0</v>
      </c>
    </row>
    <row r="383" spans="1:7" ht="31.5" hidden="1" x14ac:dyDescent="0.25">
      <c r="A383" s="36" t="s">
        <v>116</v>
      </c>
      <c r="B383" s="58" t="s">
        <v>554</v>
      </c>
      <c r="C383" s="58" t="s">
        <v>555</v>
      </c>
      <c r="D383" s="58" t="s">
        <v>117</v>
      </c>
      <c r="E383" s="37"/>
      <c r="F383" s="37"/>
      <c r="G383" s="37"/>
    </row>
    <row r="384" spans="1:7" ht="31.5" hidden="1" x14ac:dyDescent="0.25">
      <c r="A384" s="36" t="s">
        <v>253</v>
      </c>
      <c r="B384" s="58" t="s">
        <v>554</v>
      </c>
      <c r="C384" s="58" t="s">
        <v>556</v>
      </c>
      <c r="D384" s="58"/>
      <c r="E384" s="37">
        <f>E385</f>
        <v>0</v>
      </c>
      <c r="F384" s="37">
        <f t="shared" ref="F384:G385" si="109">F385</f>
        <v>0</v>
      </c>
      <c r="G384" s="37">
        <f t="shared" si="109"/>
        <v>0</v>
      </c>
    </row>
    <row r="385" spans="1:7" ht="31.5" hidden="1" x14ac:dyDescent="0.25">
      <c r="A385" s="36" t="s">
        <v>41</v>
      </c>
      <c r="B385" s="58" t="s">
        <v>554</v>
      </c>
      <c r="C385" s="58" t="s">
        <v>556</v>
      </c>
      <c r="D385" s="58" t="s">
        <v>42</v>
      </c>
      <c r="E385" s="37">
        <f>E386</f>
        <v>0</v>
      </c>
      <c r="F385" s="37">
        <f t="shared" si="109"/>
        <v>0</v>
      </c>
      <c r="G385" s="37">
        <f t="shared" si="109"/>
        <v>0</v>
      </c>
    </row>
    <row r="386" spans="1:7" ht="31.5" hidden="1" x14ac:dyDescent="0.25">
      <c r="A386" s="36" t="s">
        <v>43</v>
      </c>
      <c r="B386" s="58" t="s">
        <v>554</v>
      </c>
      <c r="C386" s="58" t="s">
        <v>556</v>
      </c>
      <c r="D386" s="58" t="s">
        <v>44</v>
      </c>
      <c r="E386" s="37"/>
      <c r="F386" s="37"/>
      <c r="G386" s="37"/>
    </row>
    <row r="387" spans="1:7" hidden="1" x14ac:dyDescent="0.25">
      <c r="A387" s="36" t="s">
        <v>110</v>
      </c>
      <c r="B387" s="58" t="s">
        <v>557</v>
      </c>
      <c r="C387" s="58"/>
      <c r="D387" s="58"/>
      <c r="E387" s="37">
        <f>E388+E392+E395+E398+E401+E404</f>
        <v>0</v>
      </c>
      <c r="F387" s="37">
        <f>F388+F392+F395+F398+F401</f>
        <v>0</v>
      </c>
      <c r="G387" s="37">
        <f t="shared" ref="G387" si="110">G388+G392+G395+G398+G401</f>
        <v>0</v>
      </c>
    </row>
    <row r="388" spans="1:7" ht="63" hidden="1" x14ac:dyDescent="0.25">
      <c r="A388" s="36" t="s">
        <v>255</v>
      </c>
      <c r="B388" s="58" t="s">
        <v>557</v>
      </c>
      <c r="C388" s="58" t="s">
        <v>558</v>
      </c>
      <c r="D388" s="58"/>
      <c r="E388" s="37">
        <f>E389</f>
        <v>0</v>
      </c>
      <c r="F388" s="37">
        <f t="shared" ref="F388:G388" si="111">F389</f>
        <v>0</v>
      </c>
      <c r="G388" s="37">
        <f t="shared" si="111"/>
        <v>0</v>
      </c>
    </row>
    <row r="389" spans="1:7" hidden="1" x14ac:dyDescent="0.25">
      <c r="A389" s="36" t="s">
        <v>114</v>
      </c>
      <c r="B389" s="58" t="s">
        <v>557</v>
      </c>
      <c r="C389" s="58" t="s">
        <v>558</v>
      </c>
      <c r="D389" s="58" t="s">
        <v>115</v>
      </c>
      <c r="E389" s="37">
        <f>E390+E391</f>
        <v>0</v>
      </c>
      <c r="F389" s="37">
        <f>F390+F391</f>
        <v>0</v>
      </c>
      <c r="G389" s="37">
        <f t="shared" ref="G389" si="112">G390+G391</f>
        <v>0</v>
      </c>
    </row>
    <row r="390" spans="1:7" hidden="1" x14ac:dyDescent="0.25">
      <c r="A390" s="36" t="s">
        <v>257</v>
      </c>
      <c r="B390" s="58" t="s">
        <v>557</v>
      </c>
      <c r="C390" s="58" t="s">
        <v>558</v>
      </c>
      <c r="D390" s="58" t="s">
        <v>258</v>
      </c>
      <c r="E390" s="37"/>
      <c r="F390" s="37"/>
      <c r="G390" s="37"/>
    </row>
    <row r="391" spans="1:7" ht="31.5" hidden="1" x14ac:dyDescent="0.25">
      <c r="A391" s="36" t="s">
        <v>116</v>
      </c>
      <c r="B391" s="58" t="s">
        <v>557</v>
      </c>
      <c r="C391" s="58" t="s">
        <v>558</v>
      </c>
      <c r="D391" s="58" t="s">
        <v>117</v>
      </c>
      <c r="E391" s="37"/>
      <c r="F391" s="37"/>
      <c r="G391" s="37"/>
    </row>
    <row r="392" spans="1:7" ht="31.5" hidden="1" x14ac:dyDescent="0.25">
      <c r="A392" s="36" t="s">
        <v>259</v>
      </c>
      <c r="B392" s="58" t="s">
        <v>557</v>
      </c>
      <c r="C392" s="58" t="s">
        <v>559</v>
      </c>
      <c r="D392" s="58"/>
      <c r="E392" s="37">
        <f>E393</f>
        <v>0</v>
      </c>
      <c r="F392" s="37">
        <f t="shared" ref="F392:G393" si="113">F393</f>
        <v>0</v>
      </c>
      <c r="G392" s="37">
        <f t="shared" si="113"/>
        <v>0</v>
      </c>
    </row>
    <row r="393" spans="1:7" hidden="1" x14ac:dyDescent="0.25">
      <c r="A393" s="36" t="s">
        <v>114</v>
      </c>
      <c r="B393" s="58" t="s">
        <v>557</v>
      </c>
      <c r="C393" s="58" t="s">
        <v>559</v>
      </c>
      <c r="D393" s="58" t="s">
        <v>115</v>
      </c>
      <c r="E393" s="37">
        <f>E394</f>
        <v>0</v>
      </c>
      <c r="F393" s="37">
        <f t="shared" si="113"/>
        <v>0</v>
      </c>
      <c r="G393" s="37">
        <f t="shared" si="113"/>
        <v>0</v>
      </c>
    </row>
    <row r="394" spans="1:7" hidden="1" x14ac:dyDescent="0.25">
      <c r="A394" s="36" t="s">
        <v>257</v>
      </c>
      <c r="B394" s="58" t="s">
        <v>557</v>
      </c>
      <c r="C394" s="58" t="s">
        <v>559</v>
      </c>
      <c r="D394" s="58" t="s">
        <v>258</v>
      </c>
      <c r="E394" s="37"/>
      <c r="F394" s="37"/>
      <c r="G394" s="37"/>
    </row>
    <row r="395" spans="1:7" hidden="1" x14ac:dyDescent="0.25">
      <c r="A395" s="36" t="s">
        <v>261</v>
      </c>
      <c r="B395" s="58" t="s">
        <v>557</v>
      </c>
      <c r="C395" s="58" t="s">
        <v>560</v>
      </c>
      <c r="D395" s="58"/>
      <c r="E395" s="37">
        <f>E396</f>
        <v>0</v>
      </c>
      <c r="F395" s="37">
        <f t="shared" ref="F395:G396" si="114">F396</f>
        <v>0</v>
      </c>
      <c r="G395" s="37">
        <f t="shared" si="114"/>
        <v>0</v>
      </c>
    </row>
    <row r="396" spans="1:7" hidden="1" x14ac:dyDescent="0.25">
      <c r="A396" s="36" t="s">
        <v>114</v>
      </c>
      <c r="B396" s="58" t="s">
        <v>557</v>
      </c>
      <c r="C396" s="58" t="s">
        <v>560</v>
      </c>
      <c r="D396" s="58" t="s">
        <v>115</v>
      </c>
      <c r="E396" s="37">
        <f>E397</f>
        <v>0</v>
      </c>
      <c r="F396" s="37">
        <f t="shared" si="114"/>
        <v>0</v>
      </c>
      <c r="G396" s="37">
        <f t="shared" si="114"/>
        <v>0</v>
      </c>
    </row>
    <row r="397" spans="1:7" ht="31.5" hidden="1" x14ac:dyDescent="0.25">
      <c r="A397" s="36" t="s">
        <v>116</v>
      </c>
      <c r="B397" s="58" t="s">
        <v>557</v>
      </c>
      <c r="C397" s="58" t="s">
        <v>560</v>
      </c>
      <c r="D397" s="58" t="s">
        <v>117</v>
      </c>
      <c r="E397" s="37"/>
      <c r="F397" s="37"/>
      <c r="G397" s="37"/>
    </row>
    <row r="398" spans="1:7" ht="47.25" hidden="1" x14ac:dyDescent="0.25">
      <c r="A398" s="36" t="s">
        <v>561</v>
      </c>
      <c r="B398" s="58" t="s">
        <v>557</v>
      </c>
      <c r="C398" s="58" t="s">
        <v>562</v>
      </c>
      <c r="D398" s="58"/>
      <c r="E398" s="37">
        <f>E399</f>
        <v>0</v>
      </c>
      <c r="F398" s="37">
        <f t="shared" ref="F398:G399" si="115">F399</f>
        <v>0</v>
      </c>
      <c r="G398" s="37">
        <f t="shared" si="115"/>
        <v>0</v>
      </c>
    </row>
    <row r="399" spans="1:7" hidden="1" x14ac:dyDescent="0.25">
      <c r="A399" s="36" t="s">
        <v>114</v>
      </c>
      <c r="B399" s="58" t="s">
        <v>557</v>
      </c>
      <c r="C399" s="58" t="s">
        <v>562</v>
      </c>
      <c r="D399" s="58" t="s">
        <v>115</v>
      </c>
      <c r="E399" s="37">
        <f>E400</f>
        <v>0</v>
      </c>
      <c r="F399" s="37">
        <f t="shared" si="115"/>
        <v>0</v>
      </c>
      <c r="G399" s="37">
        <f t="shared" si="115"/>
        <v>0</v>
      </c>
    </row>
    <row r="400" spans="1:7" ht="31.5" hidden="1" x14ac:dyDescent="0.25">
      <c r="A400" s="36" t="s">
        <v>116</v>
      </c>
      <c r="B400" s="58" t="s">
        <v>557</v>
      </c>
      <c r="C400" s="58" t="s">
        <v>562</v>
      </c>
      <c r="D400" s="58" t="s">
        <v>117</v>
      </c>
      <c r="E400" s="37"/>
      <c r="F400" s="37"/>
      <c r="G400" s="37"/>
    </row>
    <row r="401" spans="1:7" ht="47.25" hidden="1" x14ac:dyDescent="0.25">
      <c r="A401" s="36" t="s">
        <v>112</v>
      </c>
      <c r="B401" s="58" t="s">
        <v>557</v>
      </c>
      <c r="C401" s="58" t="s">
        <v>563</v>
      </c>
      <c r="D401" s="58"/>
      <c r="E401" s="37">
        <f>E402</f>
        <v>0</v>
      </c>
      <c r="F401" s="37">
        <f t="shared" ref="F401:G402" si="116">F402</f>
        <v>0</v>
      </c>
      <c r="G401" s="37">
        <f t="shared" si="116"/>
        <v>0</v>
      </c>
    </row>
    <row r="402" spans="1:7" hidden="1" x14ac:dyDescent="0.25">
      <c r="A402" s="36" t="s">
        <v>114</v>
      </c>
      <c r="B402" s="58" t="s">
        <v>557</v>
      </c>
      <c r="C402" s="58" t="s">
        <v>563</v>
      </c>
      <c r="D402" s="58" t="s">
        <v>115</v>
      </c>
      <c r="E402" s="37">
        <f>E403</f>
        <v>0</v>
      </c>
      <c r="F402" s="37">
        <f t="shared" si="116"/>
        <v>0</v>
      </c>
      <c r="G402" s="37">
        <f t="shared" si="116"/>
        <v>0</v>
      </c>
    </row>
    <row r="403" spans="1:7" ht="31.5" hidden="1" x14ac:dyDescent="0.25">
      <c r="A403" s="36" t="s">
        <v>116</v>
      </c>
      <c r="B403" s="58" t="s">
        <v>557</v>
      </c>
      <c r="C403" s="58" t="s">
        <v>563</v>
      </c>
      <c r="D403" s="58" t="s">
        <v>117</v>
      </c>
      <c r="E403" s="37"/>
      <c r="F403" s="37"/>
      <c r="G403" s="37"/>
    </row>
    <row r="404" spans="1:7" hidden="1" x14ac:dyDescent="0.25">
      <c r="A404" s="36" t="s">
        <v>139</v>
      </c>
      <c r="B404" s="58">
        <v>1004</v>
      </c>
      <c r="C404" s="58">
        <v>1500083030</v>
      </c>
      <c r="D404" s="58"/>
      <c r="E404" s="37">
        <f>E405</f>
        <v>0</v>
      </c>
      <c r="F404" s="37"/>
      <c r="G404" s="37"/>
    </row>
    <row r="405" spans="1:7" hidden="1" x14ac:dyDescent="0.25">
      <c r="A405" s="36" t="s">
        <v>47</v>
      </c>
      <c r="B405" s="58">
        <v>1004</v>
      </c>
      <c r="C405" s="58">
        <v>1500083030</v>
      </c>
      <c r="D405" s="58">
        <v>800</v>
      </c>
      <c r="E405" s="37">
        <f>E407+E406</f>
        <v>0</v>
      </c>
      <c r="F405" s="37"/>
      <c r="G405" s="37"/>
    </row>
    <row r="406" spans="1:7" ht="31.5" hidden="1" x14ac:dyDescent="0.25">
      <c r="A406" s="36" t="s">
        <v>427</v>
      </c>
      <c r="B406" s="58">
        <v>1004</v>
      </c>
      <c r="C406" s="58">
        <v>1500083030</v>
      </c>
      <c r="D406" s="58">
        <v>830</v>
      </c>
      <c r="E406" s="37"/>
      <c r="F406" s="37"/>
      <c r="G406" s="37"/>
    </row>
    <row r="407" spans="1:7" hidden="1" x14ac:dyDescent="0.25">
      <c r="A407" s="36" t="s">
        <v>49</v>
      </c>
      <c r="B407" s="58">
        <v>1004</v>
      </c>
      <c r="C407" s="58">
        <v>1500083030</v>
      </c>
      <c r="D407" s="58">
        <v>850</v>
      </c>
      <c r="E407" s="37"/>
      <c r="F407" s="37"/>
      <c r="G407" s="37"/>
    </row>
    <row r="408" spans="1:7" hidden="1" x14ac:dyDescent="0.25">
      <c r="A408" s="36" t="s">
        <v>265</v>
      </c>
      <c r="B408" s="58" t="s">
        <v>564</v>
      </c>
      <c r="C408" s="58"/>
      <c r="D408" s="58"/>
      <c r="E408" s="37">
        <f>E409+E412+E417+E420+E423+E426</f>
        <v>0</v>
      </c>
      <c r="F408" s="37">
        <f>F409+F412+F417+F420+F423</f>
        <v>0</v>
      </c>
      <c r="G408" s="37">
        <f t="shared" ref="G408" si="117">G409+G412+G417+G420+G423</f>
        <v>0</v>
      </c>
    </row>
    <row r="409" spans="1:7" ht="94.5" hidden="1" x14ac:dyDescent="0.25">
      <c r="A409" s="36" t="s">
        <v>167</v>
      </c>
      <c r="B409" s="58" t="s">
        <v>564</v>
      </c>
      <c r="C409" s="58" t="s">
        <v>453</v>
      </c>
      <c r="D409" s="58"/>
      <c r="E409" s="37">
        <f>E410</f>
        <v>0</v>
      </c>
      <c r="F409" s="37">
        <f t="shared" ref="F409:G410" si="118">F410</f>
        <v>0</v>
      </c>
      <c r="G409" s="37">
        <f t="shared" si="118"/>
        <v>0</v>
      </c>
    </row>
    <row r="410" spans="1:7" ht="63" hidden="1" x14ac:dyDescent="0.25">
      <c r="A410" s="36" t="s">
        <v>34</v>
      </c>
      <c r="B410" s="58" t="s">
        <v>564</v>
      </c>
      <c r="C410" s="58" t="s">
        <v>453</v>
      </c>
      <c r="D410" s="58" t="s">
        <v>8</v>
      </c>
      <c r="E410" s="37">
        <f>E411</f>
        <v>0</v>
      </c>
      <c r="F410" s="37">
        <f t="shared" si="118"/>
        <v>0</v>
      </c>
      <c r="G410" s="37">
        <f t="shared" si="118"/>
        <v>0</v>
      </c>
    </row>
    <row r="411" spans="1:7" ht="31.5" hidden="1" x14ac:dyDescent="0.25">
      <c r="A411" s="36" t="s">
        <v>35</v>
      </c>
      <c r="B411" s="58" t="s">
        <v>564</v>
      </c>
      <c r="C411" s="58" t="s">
        <v>453</v>
      </c>
      <c r="D411" s="58" t="s">
        <v>36</v>
      </c>
      <c r="E411" s="37"/>
      <c r="F411" s="37"/>
      <c r="G411" s="37"/>
    </row>
    <row r="412" spans="1:7" ht="63" hidden="1" x14ac:dyDescent="0.25">
      <c r="A412" s="36" t="s">
        <v>255</v>
      </c>
      <c r="B412" s="58" t="s">
        <v>564</v>
      </c>
      <c r="C412" s="58" t="s">
        <v>565</v>
      </c>
      <c r="D412" s="58"/>
      <c r="E412" s="37">
        <f>E413+E415</f>
        <v>0</v>
      </c>
      <c r="F412" s="37">
        <f t="shared" ref="F412:G412" si="119">F413+F415</f>
        <v>0</v>
      </c>
      <c r="G412" s="37">
        <f t="shared" si="119"/>
        <v>0</v>
      </c>
    </row>
    <row r="413" spans="1:7" ht="52.5" hidden="1" customHeight="1" x14ac:dyDescent="0.25">
      <c r="A413" s="36" t="s">
        <v>34</v>
      </c>
      <c r="B413" s="58" t="s">
        <v>564</v>
      </c>
      <c r="C413" s="58" t="s">
        <v>565</v>
      </c>
      <c r="D413" s="58" t="s">
        <v>8</v>
      </c>
      <c r="E413" s="37">
        <f>E414</f>
        <v>0</v>
      </c>
      <c r="F413" s="37">
        <f t="shared" ref="F413:G413" si="120">F414</f>
        <v>0</v>
      </c>
      <c r="G413" s="37">
        <f t="shared" si="120"/>
        <v>0</v>
      </c>
    </row>
    <row r="414" spans="1:7" ht="18" hidden="1" customHeight="1" x14ac:dyDescent="0.25">
      <c r="A414" s="36" t="s">
        <v>35</v>
      </c>
      <c r="B414" s="58" t="s">
        <v>564</v>
      </c>
      <c r="C414" s="58" t="s">
        <v>565</v>
      </c>
      <c r="D414" s="58" t="s">
        <v>36</v>
      </c>
      <c r="E414" s="37"/>
      <c r="F414" s="37"/>
      <c r="G414" s="37"/>
    </row>
    <row r="415" spans="1:7" ht="31.5" hidden="1" x14ac:dyDescent="0.25">
      <c r="A415" s="36" t="s">
        <v>41</v>
      </c>
      <c r="B415" s="58" t="s">
        <v>564</v>
      </c>
      <c r="C415" s="58" t="s">
        <v>565</v>
      </c>
      <c r="D415" s="58" t="s">
        <v>42</v>
      </c>
      <c r="E415" s="37">
        <f>E416</f>
        <v>0</v>
      </c>
      <c r="F415" s="37">
        <f t="shared" ref="F415:G415" si="121">F416</f>
        <v>0</v>
      </c>
      <c r="G415" s="37">
        <f t="shared" si="121"/>
        <v>0</v>
      </c>
    </row>
    <row r="416" spans="1:7" ht="31.5" hidden="1" x14ac:dyDescent="0.25">
      <c r="A416" s="36" t="s">
        <v>43</v>
      </c>
      <c r="B416" s="58" t="s">
        <v>564</v>
      </c>
      <c r="C416" s="58" t="s">
        <v>565</v>
      </c>
      <c r="D416" s="58" t="s">
        <v>44</v>
      </c>
      <c r="E416" s="37"/>
      <c r="F416" s="37"/>
      <c r="G416" s="37"/>
    </row>
    <row r="417" spans="1:7" ht="63" hidden="1" x14ac:dyDescent="0.25">
      <c r="A417" s="36" t="s">
        <v>255</v>
      </c>
      <c r="B417" s="58" t="s">
        <v>564</v>
      </c>
      <c r="C417" s="58" t="s">
        <v>566</v>
      </c>
      <c r="D417" s="58"/>
      <c r="E417" s="37">
        <f>E418</f>
        <v>0</v>
      </c>
      <c r="F417" s="37">
        <f t="shared" ref="F417:G418" si="122">F418</f>
        <v>0</v>
      </c>
      <c r="G417" s="37">
        <f t="shared" si="122"/>
        <v>0</v>
      </c>
    </row>
    <row r="418" spans="1:7" ht="31.5" hidden="1" x14ac:dyDescent="0.25">
      <c r="A418" s="36" t="s">
        <v>41</v>
      </c>
      <c r="B418" s="58" t="s">
        <v>564</v>
      </c>
      <c r="C418" s="58" t="s">
        <v>566</v>
      </c>
      <c r="D418" s="58" t="s">
        <v>42</v>
      </c>
      <c r="E418" s="37">
        <f>E419</f>
        <v>0</v>
      </c>
      <c r="F418" s="37">
        <f t="shared" si="122"/>
        <v>0</v>
      </c>
      <c r="G418" s="37">
        <f t="shared" si="122"/>
        <v>0</v>
      </c>
    </row>
    <row r="419" spans="1:7" ht="31.5" hidden="1" x14ac:dyDescent="0.25">
      <c r="A419" s="36" t="s">
        <v>43</v>
      </c>
      <c r="B419" s="58" t="s">
        <v>564</v>
      </c>
      <c r="C419" s="58" t="s">
        <v>566</v>
      </c>
      <c r="D419" s="58" t="s">
        <v>44</v>
      </c>
      <c r="E419" s="37"/>
      <c r="F419" s="37"/>
      <c r="G419" s="37"/>
    </row>
    <row r="420" spans="1:7" hidden="1" x14ac:dyDescent="0.25">
      <c r="A420" s="36" t="s">
        <v>268</v>
      </c>
      <c r="B420" s="58" t="s">
        <v>564</v>
      </c>
      <c r="C420" s="58" t="s">
        <v>567</v>
      </c>
      <c r="D420" s="58"/>
      <c r="E420" s="37">
        <f>E421</f>
        <v>0</v>
      </c>
      <c r="F420" s="37">
        <f t="shared" ref="F420:G421" si="123">F421</f>
        <v>0</v>
      </c>
      <c r="G420" s="37">
        <f t="shared" si="123"/>
        <v>0</v>
      </c>
    </row>
    <row r="421" spans="1:7" ht="31.5" hidden="1" x14ac:dyDescent="0.25">
      <c r="A421" s="36" t="s">
        <v>41</v>
      </c>
      <c r="B421" s="58" t="s">
        <v>564</v>
      </c>
      <c r="C421" s="58" t="s">
        <v>567</v>
      </c>
      <c r="D421" s="58" t="s">
        <v>42</v>
      </c>
      <c r="E421" s="37">
        <f>E422</f>
        <v>0</v>
      </c>
      <c r="F421" s="37">
        <f t="shared" si="123"/>
        <v>0</v>
      </c>
      <c r="G421" s="37">
        <f t="shared" si="123"/>
        <v>0</v>
      </c>
    </row>
    <row r="422" spans="1:7" ht="31.5" hidden="1" x14ac:dyDescent="0.25">
      <c r="A422" s="36" t="s">
        <v>43</v>
      </c>
      <c r="B422" s="58" t="s">
        <v>564</v>
      </c>
      <c r="C422" s="58" t="s">
        <v>567</v>
      </c>
      <c r="D422" s="58" t="s">
        <v>44</v>
      </c>
      <c r="E422" s="37"/>
      <c r="F422" s="37"/>
      <c r="G422" s="37"/>
    </row>
    <row r="423" spans="1:7" hidden="1" x14ac:dyDescent="0.25">
      <c r="A423" s="36" t="s">
        <v>270</v>
      </c>
      <c r="B423" s="58" t="s">
        <v>564</v>
      </c>
      <c r="C423" s="58" t="s">
        <v>568</v>
      </c>
      <c r="D423" s="58"/>
      <c r="E423" s="37">
        <f>E424</f>
        <v>0</v>
      </c>
      <c r="F423" s="37">
        <f t="shared" ref="F423:G424" si="124">F424</f>
        <v>0</v>
      </c>
      <c r="G423" s="37">
        <f t="shared" si="124"/>
        <v>0</v>
      </c>
    </row>
    <row r="424" spans="1:7" ht="31.5" hidden="1" x14ac:dyDescent="0.25">
      <c r="A424" s="36" t="s">
        <v>41</v>
      </c>
      <c r="B424" s="58" t="s">
        <v>564</v>
      </c>
      <c r="C424" s="58" t="s">
        <v>568</v>
      </c>
      <c r="D424" s="58" t="s">
        <v>42</v>
      </c>
      <c r="E424" s="37">
        <f>E425</f>
        <v>0</v>
      </c>
      <c r="F424" s="37">
        <f t="shared" si="124"/>
        <v>0</v>
      </c>
      <c r="G424" s="37">
        <f t="shared" si="124"/>
        <v>0</v>
      </c>
    </row>
    <row r="425" spans="1:7" ht="31.5" hidden="1" x14ac:dyDescent="0.25">
      <c r="A425" s="36" t="s">
        <v>43</v>
      </c>
      <c r="B425" s="58" t="s">
        <v>564</v>
      </c>
      <c r="C425" s="58" t="s">
        <v>568</v>
      </c>
      <c r="D425" s="58" t="s">
        <v>44</v>
      </c>
      <c r="E425" s="37"/>
      <c r="F425" s="37"/>
      <c r="G425" s="37"/>
    </row>
    <row r="426" spans="1:7" hidden="1" x14ac:dyDescent="0.25">
      <c r="A426" s="36" t="s">
        <v>139</v>
      </c>
      <c r="B426" s="58" t="s">
        <v>564</v>
      </c>
      <c r="C426" s="58">
        <v>1500083030</v>
      </c>
      <c r="D426" s="58"/>
      <c r="E426" s="37">
        <f>E427</f>
        <v>0</v>
      </c>
      <c r="F426" s="37"/>
      <c r="G426" s="37"/>
    </row>
    <row r="427" spans="1:7" hidden="1" x14ac:dyDescent="0.25">
      <c r="A427" s="36" t="s">
        <v>114</v>
      </c>
      <c r="B427" s="58" t="s">
        <v>564</v>
      </c>
      <c r="C427" s="58">
        <v>1500083030</v>
      </c>
      <c r="D427" s="58">
        <v>300</v>
      </c>
      <c r="E427" s="37">
        <f>E428</f>
        <v>0</v>
      </c>
      <c r="F427" s="37"/>
      <c r="G427" s="37"/>
    </row>
    <row r="428" spans="1:7" ht="31.5" hidden="1" x14ac:dyDescent="0.25">
      <c r="A428" s="36" t="s">
        <v>116</v>
      </c>
      <c r="B428" s="58" t="s">
        <v>564</v>
      </c>
      <c r="C428" s="58">
        <v>1500083030</v>
      </c>
      <c r="D428" s="58">
        <v>320</v>
      </c>
      <c r="E428" s="37"/>
      <c r="F428" s="37"/>
      <c r="G428" s="37"/>
    </row>
    <row r="429" spans="1:7" hidden="1" x14ac:dyDescent="0.25">
      <c r="A429" s="36" t="s">
        <v>569</v>
      </c>
      <c r="B429" s="58" t="s">
        <v>570</v>
      </c>
      <c r="C429" s="58"/>
      <c r="D429" s="58"/>
      <c r="E429" s="37">
        <f>E430+E437</f>
        <v>0</v>
      </c>
      <c r="F429" s="37">
        <f>F430+F437</f>
        <v>0</v>
      </c>
      <c r="G429" s="37">
        <f>G430+G437</f>
        <v>0</v>
      </c>
    </row>
    <row r="430" spans="1:7" hidden="1" x14ac:dyDescent="0.25">
      <c r="A430" s="36" t="s">
        <v>273</v>
      </c>
      <c r="B430" s="58" t="s">
        <v>571</v>
      </c>
      <c r="C430" s="58"/>
      <c r="D430" s="58"/>
      <c r="E430" s="37">
        <f>E431+E434</f>
        <v>0</v>
      </c>
      <c r="F430" s="37">
        <f t="shared" ref="F430:G432" si="125">F431</f>
        <v>0</v>
      </c>
      <c r="G430" s="37">
        <f t="shared" si="125"/>
        <v>0</v>
      </c>
    </row>
    <row r="431" spans="1:7" hidden="1" x14ac:dyDescent="0.25">
      <c r="A431" s="36" t="s">
        <v>274</v>
      </c>
      <c r="B431" s="58" t="s">
        <v>571</v>
      </c>
      <c r="C431" s="58" t="s">
        <v>572</v>
      </c>
      <c r="D431" s="58"/>
      <c r="E431" s="37">
        <f>E432</f>
        <v>0</v>
      </c>
      <c r="F431" s="37">
        <f t="shared" si="125"/>
        <v>0</v>
      </c>
      <c r="G431" s="37">
        <f t="shared" si="125"/>
        <v>0</v>
      </c>
    </row>
    <row r="432" spans="1:7" ht="31.5" hidden="1" x14ac:dyDescent="0.25">
      <c r="A432" s="36" t="s">
        <v>56</v>
      </c>
      <c r="B432" s="58" t="s">
        <v>571</v>
      </c>
      <c r="C432" s="58" t="s">
        <v>572</v>
      </c>
      <c r="D432" s="58" t="s">
        <v>57</v>
      </c>
      <c r="E432" s="37">
        <f>E433</f>
        <v>0</v>
      </c>
      <c r="F432" s="37">
        <f t="shared" si="125"/>
        <v>0</v>
      </c>
      <c r="G432" s="37">
        <f t="shared" si="125"/>
        <v>0</v>
      </c>
    </row>
    <row r="433" spans="1:7" hidden="1" x14ac:dyDescent="0.25">
      <c r="A433" s="36" t="s">
        <v>276</v>
      </c>
      <c r="B433" s="58" t="s">
        <v>571</v>
      </c>
      <c r="C433" s="58" t="s">
        <v>572</v>
      </c>
      <c r="D433" s="58" t="s">
        <v>277</v>
      </c>
      <c r="E433" s="37"/>
      <c r="F433" s="37"/>
      <c r="G433" s="37"/>
    </row>
    <row r="434" spans="1:7" hidden="1" x14ac:dyDescent="0.25">
      <c r="A434" s="36" t="s">
        <v>428</v>
      </c>
      <c r="B434" s="58" t="s">
        <v>552</v>
      </c>
      <c r="C434" s="58" t="s">
        <v>573</v>
      </c>
      <c r="D434" s="58"/>
      <c r="E434" s="37">
        <f>E435</f>
        <v>0</v>
      </c>
      <c r="F434" s="37"/>
      <c r="G434" s="37"/>
    </row>
    <row r="435" spans="1:7" ht="31.5" hidden="1" x14ac:dyDescent="0.25">
      <c r="A435" s="36" t="s">
        <v>41</v>
      </c>
      <c r="B435" s="58" t="s">
        <v>552</v>
      </c>
      <c r="C435" s="58" t="s">
        <v>573</v>
      </c>
      <c r="D435" s="58" t="s">
        <v>42</v>
      </c>
      <c r="E435" s="37">
        <f>E436</f>
        <v>0</v>
      </c>
      <c r="F435" s="37"/>
      <c r="G435" s="37"/>
    </row>
    <row r="436" spans="1:7" ht="31.5" hidden="1" x14ac:dyDescent="0.25">
      <c r="A436" s="36" t="s">
        <v>43</v>
      </c>
      <c r="B436" s="58" t="s">
        <v>552</v>
      </c>
      <c r="C436" s="58" t="s">
        <v>573</v>
      </c>
      <c r="D436" s="58" t="s">
        <v>44</v>
      </c>
      <c r="E436" s="37"/>
      <c r="F436" s="37"/>
      <c r="G436" s="37"/>
    </row>
    <row r="437" spans="1:7" hidden="1" x14ac:dyDescent="0.25">
      <c r="A437" s="36" t="s">
        <v>278</v>
      </c>
      <c r="B437" s="58" t="s">
        <v>574</v>
      </c>
      <c r="C437" s="58"/>
      <c r="D437" s="58"/>
      <c r="E437" s="37">
        <f>E438</f>
        <v>0</v>
      </c>
      <c r="F437" s="37">
        <f>F438</f>
        <v>0</v>
      </c>
      <c r="G437" s="37">
        <f>G438</f>
        <v>0</v>
      </c>
    </row>
    <row r="438" spans="1:7" hidden="1" x14ac:dyDescent="0.25">
      <c r="A438" s="36" t="s">
        <v>279</v>
      </c>
      <c r="B438" s="58" t="s">
        <v>574</v>
      </c>
      <c r="C438" s="58" t="s">
        <v>575</v>
      </c>
      <c r="D438" s="58"/>
      <c r="E438" s="37">
        <f>E439</f>
        <v>0</v>
      </c>
      <c r="F438" s="37">
        <f t="shared" ref="F438:G439" si="126">F439</f>
        <v>0</v>
      </c>
      <c r="G438" s="37">
        <f t="shared" si="126"/>
        <v>0</v>
      </c>
    </row>
    <row r="439" spans="1:7" ht="31.5" hidden="1" x14ac:dyDescent="0.25">
      <c r="A439" s="36" t="s">
        <v>41</v>
      </c>
      <c r="B439" s="58" t="s">
        <v>574</v>
      </c>
      <c r="C439" s="58" t="s">
        <v>575</v>
      </c>
      <c r="D439" s="58" t="s">
        <v>42</v>
      </c>
      <c r="E439" s="37">
        <f>E440</f>
        <v>0</v>
      </c>
      <c r="F439" s="37">
        <f t="shared" si="126"/>
        <v>0</v>
      </c>
      <c r="G439" s="37">
        <f t="shared" si="126"/>
        <v>0</v>
      </c>
    </row>
    <row r="440" spans="1:7" ht="31.5" hidden="1" x14ac:dyDescent="0.25">
      <c r="A440" s="36" t="s">
        <v>43</v>
      </c>
      <c r="B440" s="58" t="s">
        <v>574</v>
      </c>
      <c r="C440" s="58" t="s">
        <v>575</v>
      </c>
      <c r="D440" s="58" t="s">
        <v>44</v>
      </c>
      <c r="E440" s="37"/>
      <c r="F440" s="37"/>
      <c r="G440" s="37"/>
    </row>
    <row r="441" spans="1:7" ht="31.5" hidden="1" x14ac:dyDescent="0.25">
      <c r="A441" s="36" t="s">
        <v>576</v>
      </c>
      <c r="B441" s="58" t="s">
        <v>577</v>
      </c>
      <c r="C441" s="58"/>
      <c r="D441" s="58"/>
      <c r="E441" s="37">
        <f>E443+E446+E450</f>
        <v>0</v>
      </c>
      <c r="F441" s="37">
        <f t="shared" ref="F441:G441" si="127">F443+F446</f>
        <v>0</v>
      </c>
      <c r="G441" s="37">
        <f t="shared" si="127"/>
        <v>0</v>
      </c>
    </row>
    <row r="442" spans="1:7" ht="31.5" hidden="1" x14ac:dyDescent="0.25">
      <c r="A442" s="36" t="s">
        <v>147</v>
      </c>
      <c r="B442" s="58" t="s">
        <v>578</v>
      </c>
      <c r="C442" s="58"/>
      <c r="D442" s="58"/>
      <c r="E442" s="37">
        <f>E443</f>
        <v>0</v>
      </c>
      <c r="F442" s="37">
        <f t="shared" ref="F442:G444" si="128">F443</f>
        <v>0</v>
      </c>
      <c r="G442" s="37">
        <f t="shared" si="128"/>
        <v>0</v>
      </c>
    </row>
    <row r="443" spans="1:7" ht="63" hidden="1" x14ac:dyDescent="0.25">
      <c r="A443" s="36" t="s">
        <v>579</v>
      </c>
      <c r="B443" s="58" t="s">
        <v>578</v>
      </c>
      <c r="C443" s="58" t="s">
        <v>580</v>
      </c>
      <c r="D443" s="58"/>
      <c r="E443" s="37">
        <f>E444</f>
        <v>0</v>
      </c>
      <c r="F443" s="37">
        <f t="shared" si="128"/>
        <v>0</v>
      </c>
      <c r="G443" s="37">
        <f t="shared" si="128"/>
        <v>0</v>
      </c>
    </row>
    <row r="444" spans="1:7" hidden="1" x14ac:dyDescent="0.25">
      <c r="A444" s="36" t="s">
        <v>150</v>
      </c>
      <c r="B444" s="58" t="s">
        <v>578</v>
      </c>
      <c r="C444" s="58" t="s">
        <v>580</v>
      </c>
      <c r="D444" s="58" t="s">
        <v>151</v>
      </c>
      <c r="E444" s="37">
        <f>E445</f>
        <v>0</v>
      </c>
      <c r="F444" s="37">
        <f t="shared" si="128"/>
        <v>0</v>
      </c>
      <c r="G444" s="37">
        <f t="shared" si="128"/>
        <v>0</v>
      </c>
    </row>
    <row r="445" spans="1:7" hidden="1" x14ac:dyDescent="0.25">
      <c r="A445" s="36" t="s">
        <v>152</v>
      </c>
      <c r="B445" s="58" t="s">
        <v>578</v>
      </c>
      <c r="C445" s="58" t="s">
        <v>580</v>
      </c>
      <c r="D445" s="58" t="s">
        <v>153</v>
      </c>
      <c r="E445" s="37"/>
      <c r="F445" s="37"/>
      <c r="G445" s="37"/>
    </row>
    <row r="446" spans="1:7" hidden="1" x14ac:dyDescent="0.25">
      <c r="A446" s="36" t="s">
        <v>154</v>
      </c>
      <c r="B446" s="58" t="s">
        <v>581</v>
      </c>
      <c r="C446" s="58"/>
      <c r="D446" s="58"/>
      <c r="E446" s="37">
        <f>E447</f>
        <v>0</v>
      </c>
      <c r="F446" s="37">
        <f t="shared" ref="F446:G447" si="129">F447</f>
        <v>0</v>
      </c>
      <c r="G446" s="37">
        <f t="shared" si="129"/>
        <v>0</v>
      </c>
    </row>
    <row r="447" spans="1:7" ht="31.5" hidden="1" x14ac:dyDescent="0.25">
      <c r="A447" s="36" t="s">
        <v>155</v>
      </c>
      <c r="B447" s="58" t="s">
        <v>581</v>
      </c>
      <c r="C447" s="58" t="s">
        <v>582</v>
      </c>
      <c r="D447" s="58"/>
      <c r="E447" s="37">
        <f>E448</f>
        <v>0</v>
      </c>
      <c r="F447" s="37">
        <f t="shared" si="129"/>
        <v>0</v>
      </c>
      <c r="G447" s="37">
        <f t="shared" si="129"/>
        <v>0</v>
      </c>
    </row>
    <row r="448" spans="1:7" hidden="1" x14ac:dyDescent="0.25">
      <c r="A448" s="36" t="s">
        <v>150</v>
      </c>
      <c r="B448" s="58" t="s">
        <v>581</v>
      </c>
      <c r="C448" s="58" t="s">
        <v>582</v>
      </c>
      <c r="D448" s="58" t="s">
        <v>151</v>
      </c>
      <c r="E448" s="37">
        <f>E449</f>
        <v>0</v>
      </c>
      <c r="F448" s="37">
        <f>F449</f>
        <v>0</v>
      </c>
      <c r="G448" s="37">
        <f>G449</f>
        <v>0</v>
      </c>
    </row>
    <row r="449" spans="1:7" hidden="1" x14ac:dyDescent="0.25">
      <c r="A449" s="36" t="s">
        <v>152</v>
      </c>
      <c r="B449" s="58" t="s">
        <v>581</v>
      </c>
      <c r="C449" s="67"/>
      <c r="D449" s="58" t="s">
        <v>153</v>
      </c>
      <c r="E449" s="38"/>
      <c r="F449" s="38">
        <v>0</v>
      </c>
      <c r="G449" s="38">
        <v>0</v>
      </c>
    </row>
    <row r="450" spans="1:7" hidden="1" x14ac:dyDescent="0.25">
      <c r="A450" s="36" t="s">
        <v>403</v>
      </c>
      <c r="B450" s="18">
        <v>1403</v>
      </c>
      <c r="C450" s="58"/>
      <c r="D450" s="74"/>
      <c r="E450" s="39">
        <f>E451</f>
        <v>0</v>
      </c>
      <c r="F450" s="39"/>
      <c r="G450" s="39"/>
    </row>
    <row r="451" spans="1:7" ht="47.25" hidden="1" x14ac:dyDescent="0.25">
      <c r="A451" s="36" t="s">
        <v>404</v>
      </c>
      <c r="B451" s="18">
        <v>1403</v>
      </c>
      <c r="C451" s="65" t="s">
        <v>583</v>
      </c>
      <c r="D451" s="74"/>
      <c r="E451" s="39">
        <f>E452</f>
        <v>0</v>
      </c>
      <c r="F451" s="39"/>
      <c r="G451" s="39"/>
    </row>
    <row r="452" spans="1:7" hidden="1" x14ac:dyDescent="0.25">
      <c r="A452" s="36" t="s">
        <v>150</v>
      </c>
      <c r="B452" s="18">
        <v>1403</v>
      </c>
      <c r="C452" s="65" t="s">
        <v>583</v>
      </c>
      <c r="D452" s="74">
        <v>500</v>
      </c>
      <c r="E452" s="39">
        <f>E453</f>
        <v>0</v>
      </c>
      <c r="F452" s="39"/>
      <c r="G452" s="39"/>
    </row>
    <row r="453" spans="1:7" hidden="1" x14ac:dyDescent="0.25">
      <c r="A453" s="36" t="s">
        <v>12</v>
      </c>
      <c r="B453" s="18">
        <v>1403</v>
      </c>
      <c r="C453" s="65" t="s">
        <v>583</v>
      </c>
      <c r="D453" s="74">
        <v>540</v>
      </c>
      <c r="E453" s="39"/>
      <c r="F453" s="39"/>
      <c r="G453" s="39"/>
    </row>
    <row r="454" spans="1:7" x14ac:dyDescent="0.25">
      <c r="A454" s="40" t="s">
        <v>285</v>
      </c>
      <c r="B454" s="69"/>
      <c r="C454" s="69"/>
      <c r="D454" s="69"/>
      <c r="E454" s="41">
        <f>E18+E125+E130+E153+E196+E226+E236+E327+E375+E429+E441</f>
        <v>1340105.8999999999</v>
      </c>
      <c r="F454" s="41">
        <f>F18+F125+F130+F153+F196+F226+F236+F327+F375+F429+F441</f>
        <v>0</v>
      </c>
      <c r="G454" s="41">
        <f>G18+G125+G130+G153+G196+G226+G236+G327+G375+G429+G441</f>
        <v>0</v>
      </c>
    </row>
    <row r="455" spans="1:7" x14ac:dyDescent="0.25">
      <c r="F455" s="42"/>
      <c r="G455" s="42"/>
    </row>
    <row r="456" spans="1:7" ht="16.5" customHeight="1" x14ac:dyDescent="0.25">
      <c r="F456" s="42"/>
      <c r="G456" s="42"/>
    </row>
    <row r="457" spans="1:7" x14ac:dyDescent="0.25">
      <c r="F457" s="42"/>
      <c r="G457" s="42"/>
    </row>
    <row r="459" spans="1:7" x14ac:dyDescent="0.25">
      <c r="F459" s="42"/>
    </row>
  </sheetData>
  <mergeCells count="15">
    <mergeCell ref="A13:G13"/>
    <mergeCell ref="A14:G14"/>
    <mergeCell ref="A15:G15"/>
    <mergeCell ref="E7:G7"/>
    <mergeCell ref="E8:G8"/>
    <mergeCell ref="E9:G9"/>
    <mergeCell ref="D10:G10"/>
    <mergeCell ref="D11:G11"/>
    <mergeCell ref="D12:G12"/>
    <mergeCell ref="E6:G6"/>
    <mergeCell ref="F1:G1"/>
    <mergeCell ref="F2:G2"/>
    <mergeCell ref="F3:G3"/>
    <mergeCell ref="F4:G4"/>
    <mergeCell ref="E5:G5"/>
  </mergeCells>
  <pageMargins left="0.78740157480314965" right="0.59055118110236227" top="0.59055118110236227" bottom="0.39370078740157483" header="0.39370078740157483" footer="0.51181102362204722"/>
  <pageSetup paperSize="9" scale="86" fitToWidth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25"/>
  <sheetViews>
    <sheetView zoomScale="70" zoomScaleNormal="70" zoomScaleSheetLayoutView="70" zoomScalePageLayoutView="80" workbookViewId="0">
      <selection activeCell="P13" sqref="P13"/>
    </sheetView>
  </sheetViews>
  <sheetFormatPr defaultRowHeight="12.75" x14ac:dyDescent="0.2"/>
  <cols>
    <col min="1" max="1" width="38" style="15" customWidth="1"/>
    <col min="2" max="2" width="5.7109375" style="15" customWidth="1"/>
    <col min="3" max="3" width="8.28515625" style="15" customWidth="1"/>
    <col min="4" max="4" width="7.5703125" style="15" customWidth="1"/>
    <col min="5" max="5" width="7.85546875" style="15" customWidth="1"/>
    <col min="6" max="6" width="12.28515625" style="15" customWidth="1"/>
    <col min="7" max="7" width="8" style="15" customWidth="1"/>
    <col min="8" max="8" width="20.5703125" style="15" customWidth="1"/>
    <col min="9" max="9" width="21.42578125" style="15" customWidth="1"/>
    <col min="10" max="10" width="22.5703125" style="15" customWidth="1"/>
    <col min="11" max="16384" width="9.140625" style="15"/>
  </cols>
  <sheetData>
    <row r="1" spans="1:10" ht="18" customHeight="1" x14ac:dyDescent="0.2">
      <c r="I1" s="78" t="s">
        <v>394</v>
      </c>
      <c r="J1" s="78"/>
    </row>
    <row r="2" spans="1:10" ht="15.75" x14ac:dyDescent="0.2">
      <c r="I2" s="78" t="s">
        <v>13</v>
      </c>
      <c r="J2" s="78"/>
    </row>
    <row r="3" spans="1:10" ht="15.75" x14ac:dyDescent="0.2">
      <c r="I3" s="78" t="s">
        <v>10</v>
      </c>
      <c r="J3" s="78"/>
    </row>
    <row r="4" spans="1:10" ht="15.75" x14ac:dyDescent="0.2">
      <c r="I4" s="78" t="s">
        <v>630</v>
      </c>
      <c r="J4" s="78"/>
    </row>
    <row r="5" spans="1:10" ht="103.9" customHeight="1" x14ac:dyDescent="0.2">
      <c r="I5" s="78" t="s">
        <v>606</v>
      </c>
      <c r="J5" s="78"/>
    </row>
    <row r="6" spans="1:10" ht="15.75" x14ac:dyDescent="0.25">
      <c r="G6" s="43"/>
      <c r="H6" s="87" t="s">
        <v>629</v>
      </c>
      <c r="I6" s="88"/>
      <c r="J6" s="88"/>
    </row>
    <row r="7" spans="1:10" ht="15.75" x14ac:dyDescent="0.25">
      <c r="G7" s="43"/>
      <c r="H7" s="87" t="s">
        <v>13</v>
      </c>
      <c r="I7" s="88"/>
      <c r="J7" s="88"/>
    </row>
    <row r="8" spans="1:10" ht="15.75" x14ac:dyDescent="0.25">
      <c r="G8" s="43"/>
      <c r="H8" s="87" t="s">
        <v>10</v>
      </c>
      <c r="I8" s="88"/>
      <c r="J8" s="88"/>
    </row>
    <row r="9" spans="1:10" ht="15.75" x14ac:dyDescent="0.25">
      <c r="G9" s="43"/>
      <c r="H9" s="87" t="s">
        <v>593</v>
      </c>
      <c r="I9" s="88"/>
      <c r="J9" s="88"/>
    </row>
    <row r="10" spans="1:10" ht="15.75" x14ac:dyDescent="0.25">
      <c r="G10" s="87" t="s">
        <v>14</v>
      </c>
      <c r="H10" s="87"/>
      <c r="I10" s="87"/>
      <c r="J10" s="87"/>
    </row>
    <row r="11" spans="1:10" ht="15.75" x14ac:dyDescent="0.25">
      <c r="G11" s="87" t="s">
        <v>11</v>
      </c>
      <c r="H11" s="87"/>
      <c r="I11" s="87"/>
      <c r="J11" s="87"/>
    </row>
    <row r="12" spans="1:10" ht="15.75" x14ac:dyDescent="0.25">
      <c r="A12" s="15" t="s">
        <v>15</v>
      </c>
      <c r="G12" s="87" t="s">
        <v>2</v>
      </c>
      <c r="H12" s="87"/>
      <c r="I12" s="87"/>
      <c r="J12" s="87"/>
    </row>
    <row r="14" spans="1:10" ht="54.75" customHeight="1" x14ac:dyDescent="0.2">
      <c r="A14" s="81" t="s">
        <v>625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.75" x14ac:dyDescent="0.2">
      <c r="A15" s="78" t="s">
        <v>16</v>
      </c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5.75" x14ac:dyDescent="0.2">
      <c r="A16" s="44" t="s">
        <v>17</v>
      </c>
      <c r="B16" s="44" t="s">
        <v>286</v>
      </c>
      <c r="C16" s="44" t="s">
        <v>287</v>
      </c>
      <c r="D16" s="44" t="s">
        <v>288</v>
      </c>
      <c r="E16" s="44" t="s">
        <v>18</v>
      </c>
      <c r="F16" s="44" t="s">
        <v>289</v>
      </c>
      <c r="G16" s="44" t="s">
        <v>22</v>
      </c>
      <c r="H16" s="44" t="s">
        <v>23</v>
      </c>
      <c r="I16" s="44" t="s">
        <v>24</v>
      </c>
      <c r="J16" s="44" t="s">
        <v>25</v>
      </c>
    </row>
    <row r="17" spans="1:10" s="49" customFormat="1" ht="47.25" x14ac:dyDescent="0.2">
      <c r="A17" s="45" t="s">
        <v>290</v>
      </c>
      <c r="B17" s="46" t="s">
        <v>31</v>
      </c>
      <c r="C17" s="47"/>
      <c r="D17" s="47"/>
      <c r="E17" s="47"/>
      <c r="F17" s="47"/>
      <c r="G17" s="47"/>
      <c r="H17" s="48">
        <f>H18+H196+H212+H216</f>
        <v>362854.04</v>
      </c>
      <c r="I17" s="48">
        <f>I18+I196+I212</f>
        <v>0</v>
      </c>
      <c r="J17" s="48">
        <f>J18+J196+J212</f>
        <v>0</v>
      </c>
    </row>
    <row r="18" spans="1:10" ht="31.5" x14ac:dyDescent="0.2">
      <c r="A18" s="45" t="s">
        <v>157</v>
      </c>
      <c r="B18" s="46" t="s">
        <v>31</v>
      </c>
      <c r="C18" s="47" t="s">
        <v>291</v>
      </c>
      <c r="D18" s="47" t="s">
        <v>292</v>
      </c>
      <c r="E18" s="47" t="s">
        <v>7</v>
      </c>
      <c r="F18" s="50" t="s">
        <v>15</v>
      </c>
      <c r="G18" s="50" t="s">
        <v>15</v>
      </c>
      <c r="H18" s="48">
        <f>H19+H26+H29+H32+H35+H40+H43+H47+H52+H55+H58+H67+H70+H78+H81+H84+H87+H90+H95+H98+H104+H107+H110+H133+H136+H139+H142+H151+H157+H160+H169+H172+H178+H181+H187+H154+H124+H113+H116+H127+H190+H175+H61+H184+H130+H64+H75+H119+H101+H212+H216+H193+H166+H145+H148</f>
        <v>362854.04</v>
      </c>
      <c r="I18" s="48">
        <f>I19+I26+I29+I32+I35+I40+I43+I47+I52+I55+I58+I67+I70+I78+I81+I84+I87+I90+I95+I98+I104+I107+I110+I133+I136+I139+I142+I151+I157+I160+I169+I172+I178+I181+I187+I154+I124</f>
        <v>0</v>
      </c>
      <c r="J18" s="48">
        <f>J19+J26+J29+J32+J35+J40+J43+J47+J52+J55+J58+J67+J70+J78+J81+J84+J87+J90+J95+J98+J104+J107+J110+J133+J136+J139+J142+J151+J157+J160+J169+J172+J178+J181+J187+J154+J124+J163+J175</f>
        <v>0</v>
      </c>
    </row>
    <row r="19" spans="1:10" ht="204.75" hidden="1" x14ac:dyDescent="0.2">
      <c r="A19" s="51" t="s">
        <v>167</v>
      </c>
      <c r="B19" s="52" t="s">
        <v>31</v>
      </c>
      <c r="C19" s="44" t="s">
        <v>291</v>
      </c>
      <c r="D19" s="44" t="s">
        <v>292</v>
      </c>
      <c r="E19" s="44" t="s">
        <v>7</v>
      </c>
      <c r="F19" s="44" t="s">
        <v>293</v>
      </c>
      <c r="G19" s="53" t="s">
        <v>15</v>
      </c>
      <c r="H19" s="54">
        <f>H20+H22+H24</f>
        <v>0</v>
      </c>
      <c r="I19" s="54">
        <f t="shared" ref="I19:J19" si="0">I20+I22+I24</f>
        <v>0</v>
      </c>
      <c r="J19" s="54">
        <f t="shared" si="0"/>
        <v>0</v>
      </c>
    </row>
    <row r="20" spans="1:10" ht="126" hidden="1" x14ac:dyDescent="0.2">
      <c r="A20" s="51" t="s">
        <v>34</v>
      </c>
      <c r="B20" s="52" t="s">
        <v>31</v>
      </c>
      <c r="C20" s="44" t="s">
        <v>291</v>
      </c>
      <c r="D20" s="44" t="s">
        <v>292</v>
      </c>
      <c r="E20" s="44" t="s">
        <v>7</v>
      </c>
      <c r="F20" s="44" t="s">
        <v>293</v>
      </c>
      <c r="G20" s="44" t="s">
        <v>8</v>
      </c>
      <c r="H20" s="54">
        <f>H21</f>
        <v>0</v>
      </c>
      <c r="I20" s="54">
        <f t="shared" ref="I20:J20" si="1">I21</f>
        <v>0</v>
      </c>
      <c r="J20" s="54">
        <f t="shared" si="1"/>
        <v>0</v>
      </c>
    </row>
    <row r="21" spans="1:10" ht="47.25" hidden="1" x14ac:dyDescent="0.2">
      <c r="A21" s="51" t="s">
        <v>35</v>
      </c>
      <c r="B21" s="52" t="s">
        <v>31</v>
      </c>
      <c r="C21" s="44" t="s">
        <v>291</v>
      </c>
      <c r="D21" s="44" t="s">
        <v>292</v>
      </c>
      <c r="E21" s="44" t="s">
        <v>7</v>
      </c>
      <c r="F21" s="44" t="s">
        <v>293</v>
      </c>
      <c r="G21" s="44" t="s">
        <v>36</v>
      </c>
      <c r="H21" s="54"/>
      <c r="I21" s="54"/>
      <c r="J21" s="54"/>
    </row>
    <row r="22" spans="1:10" ht="47.25" hidden="1" x14ac:dyDescent="0.2">
      <c r="A22" s="51" t="s">
        <v>41</v>
      </c>
      <c r="B22" s="52" t="s">
        <v>31</v>
      </c>
      <c r="C22" s="44" t="s">
        <v>291</v>
      </c>
      <c r="D22" s="44" t="s">
        <v>292</v>
      </c>
      <c r="E22" s="44" t="s">
        <v>7</v>
      </c>
      <c r="F22" s="44" t="s">
        <v>293</v>
      </c>
      <c r="G22" s="44" t="s">
        <v>42</v>
      </c>
      <c r="H22" s="54">
        <f>H23</f>
        <v>0</v>
      </c>
      <c r="I22" s="54">
        <f t="shared" ref="I22:J22" si="2">I23</f>
        <v>0</v>
      </c>
      <c r="J22" s="54">
        <f t="shared" si="2"/>
        <v>0</v>
      </c>
    </row>
    <row r="23" spans="1:10" ht="63" hidden="1" x14ac:dyDescent="0.2">
      <c r="A23" s="51" t="s">
        <v>43</v>
      </c>
      <c r="B23" s="52" t="s">
        <v>31</v>
      </c>
      <c r="C23" s="44" t="s">
        <v>291</v>
      </c>
      <c r="D23" s="44" t="s">
        <v>292</v>
      </c>
      <c r="E23" s="44" t="s">
        <v>7</v>
      </c>
      <c r="F23" s="44" t="s">
        <v>293</v>
      </c>
      <c r="G23" s="44" t="s">
        <v>44</v>
      </c>
      <c r="H23" s="54"/>
      <c r="I23" s="54"/>
      <c r="J23" s="54"/>
    </row>
    <row r="24" spans="1:10" ht="15.75" hidden="1" x14ac:dyDescent="0.2">
      <c r="A24" s="51" t="s">
        <v>150</v>
      </c>
      <c r="B24" s="52" t="s">
        <v>31</v>
      </c>
      <c r="C24" s="44" t="s">
        <v>291</v>
      </c>
      <c r="D24" s="44" t="s">
        <v>292</v>
      </c>
      <c r="E24" s="44" t="s">
        <v>7</v>
      </c>
      <c r="F24" s="44" t="s">
        <v>293</v>
      </c>
      <c r="G24" s="44" t="s">
        <v>151</v>
      </c>
      <c r="H24" s="54">
        <f>H25</f>
        <v>0</v>
      </c>
      <c r="I24" s="54">
        <f t="shared" ref="I24:J24" si="3">I25</f>
        <v>0</v>
      </c>
      <c r="J24" s="54">
        <f t="shared" si="3"/>
        <v>0</v>
      </c>
    </row>
    <row r="25" spans="1:10" ht="15.75" hidden="1" x14ac:dyDescent="0.2">
      <c r="A25" s="51" t="s">
        <v>169</v>
      </c>
      <c r="B25" s="52" t="s">
        <v>31</v>
      </c>
      <c r="C25" s="44" t="s">
        <v>291</v>
      </c>
      <c r="D25" s="44" t="s">
        <v>292</v>
      </c>
      <c r="E25" s="44" t="s">
        <v>7</v>
      </c>
      <c r="F25" s="44" t="s">
        <v>293</v>
      </c>
      <c r="G25" s="44" t="s">
        <v>170</v>
      </c>
      <c r="H25" s="54"/>
      <c r="I25" s="54"/>
      <c r="J25" s="54"/>
    </row>
    <row r="26" spans="1:10" ht="220.5" hidden="1" x14ac:dyDescent="0.2">
      <c r="A26" s="51" t="s">
        <v>186</v>
      </c>
      <c r="B26" s="52" t="s">
        <v>31</v>
      </c>
      <c r="C26" s="44" t="s">
        <v>291</v>
      </c>
      <c r="D26" s="44" t="s">
        <v>292</v>
      </c>
      <c r="E26" s="44" t="s">
        <v>7</v>
      </c>
      <c r="F26" s="44" t="s">
        <v>294</v>
      </c>
      <c r="G26" s="53" t="s">
        <v>15</v>
      </c>
      <c r="H26" s="54">
        <f>H27</f>
        <v>0</v>
      </c>
      <c r="I26" s="54">
        <f t="shared" ref="I26:J27" si="4">I27</f>
        <v>0</v>
      </c>
      <c r="J26" s="54">
        <f t="shared" si="4"/>
        <v>0</v>
      </c>
    </row>
    <row r="27" spans="1:10" ht="47.25" hidden="1" x14ac:dyDescent="0.2">
      <c r="A27" s="51" t="s">
        <v>41</v>
      </c>
      <c r="B27" s="52" t="s">
        <v>31</v>
      </c>
      <c r="C27" s="44" t="s">
        <v>291</v>
      </c>
      <c r="D27" s="44" t="s">
        <v>292</v>
      </c>
      <c r="E27" s="44" t="s">
        <v>7</v>
      </c>
      <c r="F27" s="44" t="s">
        <v>294</v>
      </c>
      <c r="G27" s="44" t="s">
        <v>42</v>
      </c>
      <c r="H27" s="54">
        <f>H28</f>
        <v>0</v>
      </c>
      <c r="I27" s="54">
        <f t="shared" si="4"/>
        <v>0</v>
      </c>
      <c r="J27" s="54">
        <f t="shared" si="4"/>
        <v>0</v>
      </c>
    </row>
    <row r="28" spans="1:10" ht="63" hidden="1" x14ac:dyDescent="0.2">
      <c r="A28" s="51" t="s">
        <v>43</v>
      </c>
      <c r="B28" s="52" t="s">
        <v>31</v>
      </c>
      <c r="C28" s="44" t="s">
        <v>291</v>
      </c>
      <c r="D28" s="44" t="s">
        <v>292</v>
      </c>
      <c r="E28" s="44" t="s">
        <v>7</v>
      </c>
      <c r="F28" s="44" t="s">
        <v>294</v>
      </c>
      <c r="G28" s="44" t="s">
        <v>44</v>
      </c>
      <c r="H28" s="54"/>
      <c r="I28" s="54"/>
      <c r="J28" s="54"/>
    </row>
    <row r="29" spans="1:10" ht="163.5" hidden="1" customHeight="1" x14ac:dyDescent="0.2">
      <c r="A29" s="51" t="s">
        <v>245</v>
      </c>
      <c r="B29" s="52" t="s">
        <v>31</v>
      </c>
      <c r="C29" s="44" t="s">
        <v>291</v>
      </c>
      <c r="D29" s="44" t="s">
        <v>292</v>
      </c>
      <c r="E29" s="44" t="s">
        <v>7</v>
      </c>
      <c r="F29" s="44" t="s">
        <v>295</v>
      </c>
      <c r="G29" s="53" t="s">
        <v>15</v>
      </c>
      <c r="H29" s="54">
        <f>H30</f>
        <v>0</v>
      </c>
      <c r="I29" s="54">
        <f t="shared" ref="I29:J30" si="5">I30</f>
        <v>0</v>
      </c>
      <c r="J29" s="54">
        <f t="shared" si="5"/>
        <v>0</v>
      </c>
    </row>
    <row r="30" spans="1:10" s="49" customFormat="1" ht="63" hidden="1" x14ac:dyDescent="0.2">
      <c r="A30" s="51" t="s">
        <v>56</v>
      </c>
      <c r="B30" s="52" t="s">
        <v>31</v>
      </c>
      <c r="C30" s="44" t="s">
        <v>291</v>
      </c>
      <c r="D30" s="44" t="s">
        <v>292</v>
      </c>
      <c r="E30" s="44" t="s">
        <v>7</v>
      </c>
      <c r="F30" s="44" t="s">
        <v>295</v>
      </c>
      <c r="G30" s="44" t="s">
        <v>57</v>
      </c>
      <c r="H30" s="54">
        <f>H31</f>
        <v>0</v>
      </c>
      <c r="I30" s="54">
        <f t="shared" si="5"/>
        <v>0</v>
      </c>
      <c r="J30" s="54">
        <f t="shared" si="5"/>
        <v>0</v>
      </c>
    </row>
    <row r="31" spans="1:10" ht="31.5" hidden="1" x14ac:dyDescent="0.2">
      <c r="A31" s="51" t="s">
        <v>58</v>
      </c>
      <c r="B31" s="52" t="s">
        <v>31</v>
      </c>
      <c r="C31" s="44" t="s">
        <v>291</v>
      </c>
      <c r="D31" s="44" t="s">
        <v>292</v>
      </c>
      <c r="E31" s="44" t="s">
        <v>7</v>
      </c>
      <c r="F31" s="44" t="s">
        <v>295</v>
      </c>
      <c r="G31" s="44" t="s">
        <v>59</v>
      </c>
      <c r="H31" s="54"/>
      <c r="I31" s="54"/>
      <c r="J31" s="54"/>
    </row>
    <row r="32" spans="1:10" ht="62.25" hidden="1" customHeight="1" x14ac:dyDescent="0.2">
      <c r="A32" s="51" t="s">
        <v>251</v>
      </c>
      <c r="B32" s="52" t="s">
        <v>31</v>
      </c>
      <c r="C32" s="44" t="s">
        <v>291</v>
      </c>
      <c r="D32" s="44" t="s">
        <v>292</v>
      </c>
      <c r="E32" s="44" t="s">
        <v>7</v>
      </c>
      <c r="F32" s="44" t="s">
        <v>296</v>
      </c>
      <c r="G32" s="53" t="s">
        <v>15</v>
      </c>
      <c r="H32" s="54">
        <f>H33</f>
        <v>0</v>
      </c>
      <c r="I32" s="54">
        <f t="shared" ref="I32:J33" si="6">I33</f>
        <v>0</v>
      </c>
      <c r="J32" s="54">
        <f t="shared" si="6"/>
        <v>0</v>
      </c>
    </row>
    <row r="33" spans="1:10" ht="31.5" hidden="1" x14ac:dyDescent="0.2">
      <c r="A33" s="51" t="s">
        <v>114</v>
      </c>
      <c r="B33" s="52" t="s">
        <v>31</v>
      </c>
      <c r="C33" s="44" t="s">
        <v>291</v>
      </c>
      <c r="D33" s="44" t="s">
        <v>292</v>
      </c>
      <c r="E33" s="44" t="s">
        <v>7</v>
      </c>
      <c r="F33" s="44" t="s">
        <v>296</v>
      </c>
      <c r="G33" s="44" t="s">
        <v>115</v>
      </c>
      <c r="H33" s="54">
        <f>H34</f>
        <v>0</v>
      </c>
      <c r="I33" s="54">
        <f t="shared" si="6"/>
        <v>0</v>
      </c>
      <c r="J33" s="54">
        <f t="shared" si="6"/>
        <v>0</v>
      </c>
    </row>
    <row r="34" spans="1:10" ht="47.25" hidden="1" x14ac:dyDescent="0.2">
      <c r="A34" s="51" t="s">
        <v>116</v>
      </c>
      <c r="B34" s="52" t="s">
        <v>31</v>
      </c>
      <c r="C34" s="44" t="s">
        <v>291</v>
      </c>
      <c r="D34" s="44" t="s">
        <v>292</v>
      </c>
      <c r="E34" s="44" t="s">
        <v>7</v>
      </c>
      <c r="F34" s="44" t="s">
        <v>296</v>
      </c>
      <c r="G34" s="44" t="s">
        <v>117</v>
      </c>
      <c r="H34" s="54"/>
      <c r="I34" s="54"/>
      <c r="J34" s="54"/>
    </row>
    <row r="35" spans="1:10" ht="141.75" hidden="1" x14ac:dyDescent="0.2">
      <c r="A35" s="51" t="s">
        <v>255</v>
      </c>
      <c r="B35" s="52" t="s">
        <v>31</v>
      </c>
      <c r="C35" s="44" t="s">
        <v>291</v>
      </c>
      <c r="D35" s="44" t="s">
        <v>292</v>
      </c>
      <c r="E35" s="44" t="s">
        <v>7</v>
      </c>
      <c r="F35" s="44" t="s">
        <v>297</v>
      </c>
      <c r="G35" s="53" t="s">
        <v>15</v>
      </c>
      <c r="H35" s="54">
        <f>H36+H38</f>
        <v>0</v>
      </c>
      <c r="I35" s="54">
        <f t="shared" ref="I35:J35" si="7">I36+I38</f>
        <v>0</v>
      </c>
      <c r="J35" s="54">
        <f t="shared" si="7"/>
        <v>0</v>
      </c>
    </row>
    <row r="36" spans="1:10" ht="126" hidden="1" x14ac:dyDescent="0.2">
      <c r="A36" s="51" t="s">
        <v>34</v>
      </c>
      <c r="B36" s="52" t="s">
        <v>31</v>
      </c>
      <c r="C36" s="44" t="s">
        <v>291</v>
      </c>
      <c r="D36" s="44" t="s">
        <v>292</v>
      </c>
      <c r="E36" s="44" t="s">
        <v>7</v>
      </c>
      <c r="F36" s="44" t="s">
        <v>297</v>
      </c>
      <c r="G36" s="44" t="s">
        <v>8</v>
      </c>
      <c r="H36" s="54">
        <f>H37</f>
        <v>0</v>
      </c>
      <c r="I36" s="54">
        <f t="shared" ref="I36:J36" si="8">I37</f>
        <v>0</v>
      </c>
      <c r="J36" s="54">
        <f t="shared" si="8"/>
        <v>0</v>
      </c>
    </row>
    <row r="37" spans="1:10" ht="47.25" hidden="1" x14ac:dyDescent="0.2">
      <c r="A37" s="51" t="s">
        <v>35</v>
      </c>
      <c r="B37" s="52" t="s">
        <v>31</v>
      </c>
      <c r="C37" s="44" t="s">
        <v>291</v>
      </c>
      <c r="D37" s="44" t="s">
        <v>292</v>
      </c>
      <c r="E37" s="44" t="s">
        <v>7</v>
      </c>
      <c r="F37" s="44" t="s">
        <v>297</v>
      </c>
      <c r="G37" s="44" t="s">
        <v>36</v>
      </c>
      <c r="H37" s="54"/>
      <c r="I37" s="54"/>
      <c r="J37" s="54"/>
    </row>
    <row r="38" spans="1:10" ht="47.25" hidden="1" x14ac:dyDescent="0.2">
      <c r="A38" s="51" t="s">
        <v>41</v>
      </c>
      <c r="B38" s="52" t="s">
        <v>31</v>
      </c>
      <c r="C38" s="44" t="s">
        <v>291</v>
      </c>
      <c r="D38" s="44" t="s">
        <v>292</v>
      </c>
      <c r="E38" s="44" t="s">
        <v>7</v>
      </c>
      <c r="F38" s="44" t="s">
        <v>297</v>
      </c>
      <c r="G38" s="44" t="s">
        <v>42</v>
      </c>
      <c r="H38" s="54">
        <f>H39</f>
        <v>0</v>
      </c>
      <c r="I38" s="54">
        <f t="shared" ref="I38:J38" si="9">I39</f>
        <v>0</v>
      </c>
      <c r="J38" s="54">
        <f t="shared" si="9"/>
        <v>0</v>
      </c>
    </row>
    <row r="39" spans="1:10" ht="63" hidden="1" x14ac:dyDescent="0.2">
      <c r="A39" s="51" t="s">
        <v>43</v>
      </c>
      <c r="B39" s="52" t="s">
        <v>31</v>
      </c>
      <c r="C39" s="44" t="s">
        <v>291</v>
      </c>
      <c r="D39" s="44" t="s">
        <v>292</v>
      </c>
      <c r="E39" s="44" t="s">
        <v>7</v>
      </c>
      <c r="F39" s="44" t="s">
        <v>297</v>
      </c>
      <c r="G39" s="44" t="s">
        <v>44</v>
      </c>
      <c r="H39" s="54"/>
      <c r="I39" s="54"/>
      <c r="J39" s="54"/>
    </row>
    <row r="40" spans="1:10" ht="147" hidden="1" customHeight="1" x14ac:dyDescent="0.2">
      <c r="A40" s="51" t="s">
        <v>255</v>
      </c>
      <c r="B40" s="52" t="s">
        <v>31</v>
      </c>
      <c r="C40" s="44" t="s">
        <v>291</v>
      </c>
      <c r="D40" s="44" t="s">
        <v>292</v>
      </c>
      <c r="E40" s="44" t="s">
        <v>7</v>
      </c>
      <c r="F40" s="44" t="s">
        <v>298</v>
      </c>
      <c r="G40" s="53" t="s">
        <v>15</v>
      </c>
      <c r="H40" s="54">
        <f>H41</f>
        <v>0</v>
      </c>
      <c r="I40" s="54">
        <f t="shared" ref="I40:J41" si="10">I41</f>
        <v>0</v>
      </c>
      <c r="J40" s="54">
        <f t="shared" si="10"/>
        <v>0</v>
      </c>
    </row>
    <row r="41" spans="1:10" ht="47.25" hidden="1" x14ac:dyDescent="0.2">
      <c r="A41" s="51" t="s">
        <v>41</v>
      </c>
      <c r="B41" s="52" t="s">
        <v>31</v>
      </c>
      <c r="C41" s="44" t="s">
        <v>291</v>
      </c>
      <c r="D41" s="44" t="s">
        <v>292</v>
      </c>
      <c r="E41" s="44" t="s">
        <v>7</v>
      </c>
      <c r="F41" s="44" t="s">
        <v>298</v>
      </c>
      <c r="G41" s="44" t="s">
        <v>42</v>
      </c>
      <c r="H41" s="54">
        <f>H42</f>
        <v>0</v>
      </c>
      <c r="I41" s="54">
        <f t="shared" si="10"/>
        <v>0</v>
      </c>
      <c r="J41" s="54">
        <f t="shared" si="10"/>
        <v>0</v>
      </c>
    </row>
    <row r="42" spans="1:10" ht="63" hidden="1" x14ac:dyDescent="0.2">
      <c r="A42" s="51" t="s">
        <v>43</v>
      </c>
      <c r="B42" s="52" t="s">
        <v>31</v>
      </c>
      <c r="C42" s="44" t="s">
        <v>291</v>
      </c>
      <c r="D42" s="44" t="s">
        <v>292</v>
      </c>
      <c r="E42" s="44" t="s">
        <v>7</v>
      </c>
      <c r="F42" s="44" t="s">
        <v>298</v>
      </c>
      <c r="G42" s="44" t="s">
        <v>44</v>
      </c>
      <c r="H42" s="54"/>
      <c r="I42" s="54"/>
      <c r="J42" s="54"/>
    </row>
    <row r="43" spans="1:10" ht="141.75" hidden="1" x14ac:dyDescent="0.2">
      <c r="A43" s="51" t="s">
        <v>255</v>
      </c>
      <c r="B43" s="52" t="s">
        <v>31</v>
      </c>
      <c r="C43" s="44" t="s">
        <v>291</v>
      </c>
      <c r="D43" s="44" t="s">
        <v>292</v>
      </c>
      <c r="E43" s="44" t="s">
        <v>7</v>
      </c>
      <c r="F43" s="44" t="s">
        <v>299</v>
      </c>
      <c r="G43" s="53" t="s">
        <v>15</v>
      </c>
      <c r="H43" s="54">
        <f>H44</f>
        <v>0</v>
      </c>
      <c r="I43" s="54">
        <f t="shared" ref="I43:J43" si="11">I44</f>
        <v>0</v>
      </c>
      <c r="J43" s="54">
        <f t="shared" si="11"/>
        <v>0</v>
      </c>
    </row>
    <row r="44" spans="1:10" ht="31.5" hidden="1" x14ac:dyDescent="0.2">
      <c r="A44" s="51" t="s">
        <v>114</v>
      </c>
      <c r="B44" s="52" t="s">
        <v>31</v>
      </c>
      <c r="C44" s="44" t="s">
        <v>291</v>
      </c>
      <c r="D44" s="44" t="s">
        <v>292</v>
      </c>
      <c r="E44" s="44" t="s">
        <v>7</v>
      </c>
      <c r="F44" s="44" t="s">
        <v>299</v>
      </c>
      <c r="G44" s="44" t="s">
        <v>115</v>
      </c>
      <c r="H44" s="54">
        <f>H45+H46</f>
        <v>0</v>
      </c>
      <c r="I44" s="54">
        <f t="shared" ref="I44:J44" si="12">I45+I46</f>
        <v>0</v>
      </c>
      <c r="J44" s="54">
        <f t="shared" si="12"/>
        <v>0</v>
      </c>
    </row>
    <row r="45" spans="1:10" ht="31.5" hidden="1" x14ac:dyDescent="0.2">
      <c r="A45" s="51" t="s">
        <v>257</v>
      </c>
      <c r="B45" s="52" t="s">
        <v>31</v>
      </c>
      <c r="C45" s="44" t="s">
        <v>291</v>
      </c>
      <c r="D45" s="44" t="s">
        <v>292</v>
      </c>
      <c r="E45" s="44" t="s">
        <v>7</v>
      </c>
      <c r="F45" s="44" t="s">
        <v>299</v>
      </c>
      <c r="G45" s="44" t="s">
        <v>258</v>
      </c>
      <c r="H45" s="54"/>
      <c r="I45" s="54"/>
      <c r="J45" s="54"/>
    </row>
    <row r="46" spans="1:10" ht="47.25" hidden="1" x14ac:dyDescent="0.2">
      <c r="A46" s="51" t="s">
        <v>116</v>
      </c>
      <c r="B46" s="52" t="s">
        <v>31</v>
      </c>
      <c r="C46" s="44" t="s">
        <v>291</v>
      </c>
      <c r="D46" s="44" t="s">
        <v>292</v>
      </c>
      <c r="E46" s="44" t="s">
        <v>7</v>
      </c>
      <c r="F46" s="44" t="s">
        <v>299</v>
      </c>
      <c r="G46" s="44" t="s">
        <v>117</v>
      </c>
      <c r="H46" s="54"/>
      <c r="I46" s="54"/>
      <c r="J46" s="54"/>
    </row>
    <row r="47" spans="1:10" ht="102.75" hidden="1" customHeight="1" x14ac:dyDescent="0.2">
      <c r="A47" s="51" t="s">
        <v>199</v>
      </c>
      <c r="B47" s="52" t="s">
        <v>31</v>
      </c>
      <c r="C47" s="44" t="s">
        <v>291</v>
      </c>
      <c r="D47" s="44" t="s">
        <v>292</v>
      </c>
      <c r="E47" s="44" t="s">
        <v>7</v>
      </c>
      <c r="F47" s="44" t="s">
        <v>300</v>
      </c>
      <c r="G47" s="53" t="s">
        <v>15</v>
      </c>
      <c r="H47" s="54">
        <f>H48+H50</f>
        <v>0</v>
      </c>
      <c r="I47" s="54">
        <f t="shared" ref="I47:J47" si="13">I48+I50</f>
        <v>0</v>
      </c>
      <c r="J47" s="54">
        <f t="shared" si="13"/>
        <v>0</v>
      </c>
    </row>
    <row r="48" spans="1:10" ht="132.75" hidden="1" customHeight="1" x14ac:dyDescent="0.2">
      <c r="A48" s="51" t="s">
        <v>34</v>
      </c>
      <c r="B48" s="52" t="s">
        <v>31</v>
      </c>
      <c r="C48" s="44" t="s">
        <v>291</v>
      </c>
      <c r="D48" s="44" t="s">
        <v>292</v>
      </c>
      <c r="E48" s="44" t="s">
        <v>7</v>
      </c>
      <c r="F48" s="44" t="s">
        <v>300</v>
      </c>
      <c r="G48" s="44" t="s">
        <v>8</v>
      </c>
      <c r="H48" s="54">
        <f>H49</f>
        <v>0</v>
      </c>
      <c r="I48" s="54">
        <f t="shared" ref="I48:J48" si="14">I49</f>
        <v>0</v>
      </c>
      <c r="J48" s="54">
        <f t="shared" si="14"/>
        <v>0</v>
      </c>
    </row>
    <row r="49" spans="1:10" ht="15.75" hidden="1" x14ac:dyDescent="0.2">
      <c r="A49" s="51">
        <f>-W17</f>
        <v>0</v>
      </c>
      <c r="B49" s="52" t="s">
        <v>31</v>
      </c>
      <c r="C49" s="44" t="s">
        <v>291</v>
      </c>
      <c r="D49" s="44" t="s">
        <v>292</v>
      </c>
      <c r="E49" s="44" t="s">
        <v>7</v>
      </c>
      <c r="F49" s="44" t="s">
        <v>300</v>
      </c>
      <c r="G49" s="44" t="s">
        <v>36</v>
      </c>
      <c r="H49" s="54"/>
      <c r="I49" s="54"/>
      <c r="J49" s="54"/>
    </row>
    <row r="50" spans="1:10" ht="47.25" hidden="1" x14ac:dyDescent="0.2">
      <c r="A50" s="51" t="s">
        <v>41</v>
      </c>
      <c r="B50" s="52" t="s">
        <v>31</v>
      </c>
      <c r="C50" s="44" t="s">
        <v>291</v>
      </c>
      <c r="D50" s="44" t="s">
        <v>292</v>
      </c>
      <c r="E50" s="44" t="s">
        <v>7</v>
      </c>
      <c r="F50" s="44" t="s">
        <v>300</v>
      </c>
      <c r="G50" s="44" t="s">
        <v>42</v>
      </c>
      <c r="H50" s="54">
        <f>H51</f>
        <v>0</v>
      </c>
      <c r="I50" s="54">
        <f t="shared" ref="I50:J50" si="15">I51</f>
        <v>0</v>
      </c>
      <c r="J50" s="54">
        <f t="shared" si="15"/>
        <v>0</v>
      </c>
    </row>
    <row r="51" spans="1:10" ht="63" hidden="1" x14ac:dyDescent="0.2">
      <c r="A51" s="51" t="s">
        <v>43</v>
      </c>
      <c r="B51" s="52" t="s">
        <v>31</v>
      </c>
      <c r="C51" s="44" t="s">
        <v>291</v>
      </c>
      <c r="D51" s="44" t="s">
        <v>292</v>
      </c>
      <c r="E51" s="44" t="s">
        <v>7</v>
      </c>
      <c r="F51" s="44" t="s">
        <v>300</v>
      </c>
      <c r="G51" s="44" t="s">
        <v>44</v>
      </c>
      <c r="H51" s="54"/>
      <c r="I51" s="54"/>
      <c r="J51" s="54"/>
    </row>
    <row r="52" spans="1:10" ht="78.75" hidden="1" x14ac:dyDescent="0.2">
      <c r="A52" s="51" t="s">
        <v>175</v>
      </c>
      <c r="B52" s="52" t="s">
        <v>31</v>
      </c>
      <c r="C52" s="44" t="s">
        <v>291</v>
      </c>
      <c r="D52" s="44" t="s">
        <v>292</v>
      </c>
      <c r="E52" s="44" t="s">
        <v>7</v>
      </c>
      <c r="F52" s="44" t="s">
        <v>301</v>
      </c>
      <c r="G52" s="53" t="s">
        <v>15</v>
      </c>
      <c r="H52" s="54">
        <f>H53</f>
        <v>0</v>
      </c>
      <c r="I52" s="54">
        <f t="shared" ref="I52:J53" si="16">I53</f>
        <v>0</v>
      </c>
      <c r="J52" s="54">
        <f t="shared" si="16"/>
        <v>0</v>
      </c>
    </row>
    <row r="53" spans="1:10" ht="15.75" hidden="1" x14ac:dyDescent="0.2">
      <c r="A53" s="51" t="s">
        <v>150</v>
      </c>
      <c r="B53" s="52" t="s">
        <v>31</v>
      </c>
      <c r="C53" s="44" t="s">
        <v>291</v>
      </c>
      <c r="D53" s="44" t="s">
        <v>292</v>
      </c>
      <c r="E53" s="44" t="s">
        <v>7</v>
      </c>
      <c r="F53" s="44" t="s">
        <v>301</v>
      </c>
      <c r="G53" s="44" t="s">
        <v>151</v>
      </c>
      <c r="H53" s="54">
        <f>H54</f>
        <v>0</v>
      </c>
      <c r="I53" s="54">
        <f t="shared" si="16"/>
        <v>0</v>
      </c>
      <c r="J53" s="54">
        <f t="shared" si="16"/>
        <v>0</v>
      </c>
    </row>
    <row r="54" spans="1:10" ht="15.75" hidden="1" x14ac:dyDescent="0.2">
      <c r="A54" s="51" t="s">
        <v>169</v>
      </c>
      <c r="B54" s="52" t="s">
        <v>31</v>
      </c>
      <c r="C54" s="44" t="s">
        <v>291</v>
      </c>
      <c r="D54" s="44" t="s">
        <v>292</v>
      </c>
      <c r="E54" s="44" t="s">
        <v>7</v>
      </c>
      <c r="F54" s="44" t="s">
        <v>301</v>
      </c>
      <c r="G54" s="44" t="s">
        <v>170</v>
      </c>
      <c r="H54" s="54"/>
      <c r="I54" s="54"/>
      <c r="J54" s="54"/>
    </row>
    <row r="55" spans="1:10" ht="94.5" hidden="1" x14ac:dyDescent="0.2">
      <c r="A55" s="51" t="s">
        <v>165</v>
      </c>
      <c r="B55" s="52" t="s">
        <v>31</v>
      </c>
      <c r="C55" s="44" t="s">
        <v>291</v>
      </c>
      <c r="D55" s="44" t="s">
        <v>292</v>
      </c>
      <c r="E55" s="44" t="s">
        <v>7</v>
      </c>
      <c r="F55" s="44" t="s">
        <v>302</v>
      </c>
      <c r="G55" s="53" t="s">
        <v>15</v>
      </c>
      <c r="H55" s="54">
        <f>H56</f>
        <v>0</v>
      </c>
      <c r="I55" s="54">
        <f t="shared" ref="I55:J56" si="17">I56</f>
        <v>0</v>
      </c>
      <c r="J55" s="54">
        <f t="shared" si="17"/>
        <v>0</v>
      </c>
    </row>
    <row r="56" spans="1:10" ht="47.25" hidden="1" x14ac:dyDescent="0.2">
      <c r="A56" s="51" t="s">
        <v>41</v>
      </c>
      <c r="B56" s="52" t="s">
        <v>31</v>
      </c>
      <c r="C56" s="44" t="s">
        <v>291</v>
      </c>
      <c r="D56" s="44" t="s">
        <v>292</v>
      </c>
      <c r="E56" s="44" t="s">
        <v>7</v>
      </c>
      <c r="F56" s="44" t="s">
        <v>302</v>
      </c>
      <c r="G56" s="44" t="s">
        <v>42</v>
      </c>
      <c r="H56" s="54">
        <f>H57</f>
        <v>0</v>
      </c>
      <c r="I56" s="54">
        <f t="shared" si="17"/>
        <v>0</v>
      </c>
      <c r="J56" s="54">
        <f t="shared" si="17"/>
        <v>0</v>
      </c>
    </row>
    <row r="57" spans="1:10" ht="63" hidden="1" x14ac:dyDescent="0.2">
      <c r="A57" s="51" t="s">
        <v>43</v>
      </c>
      <c r="B57" s="52" t="s">
        <v>31</v>
      </c>
      <c r="C57" s="44" t="s">
        <v>291</v>
      </c>
      <c r="D57" s="44" t="s">
        <v>292</v>
      </c>
      <c r="E57" s="44" t="s">
        <v>7</v>
      </c>
      <c r="F57" s="44" t="s">
        <v>302</v>
      </c>
      <c r="G57" s="44" t="s">
        <v>44</v>
      </c>
      <c r="H57" s="54"/>
      <c r="I57" s="54"/>
      <c r="J57" s="54"/>
    </row>
    <row r="58" spans="1:10" ht="63" hidden="1" x14ac:dyDescent="0.2">
      <c r="A58" s="51" t="s">
        <v>259</v>
      </c>
      <c r="B58" s="52" t="s">
        <v>31</v>
      </c>
      <c r="C58" s="44" t="s">
        <v>291</v>
      </c>
      <c r="D58" s="44" t="s">
        <v>292</v>
      </c>
      <c r="E58" s="44" t="s">
        <v>7</v>
      </c>
      <c r="F58" s="44" t="s">
        <v>303</v>
      </c>
      <c r="G58" s="53" t="s">
        <v>15</v>
      </c>
      <c r="H58" s="54">
        <f>H59</f>
        <v>0</v>
      </c>
      <c r="I58" s="54">
        <f t="shared" ref="I58:J59" si="18">I59</f>
        <v>0</v>
      </c>
      <c r="J58" s="54">
        <f t="shared" si="18"/>
        <v>0</v>
      </c>
    </row>
    <row r="59" spans="1:10" ht="31.5" hidden="1" x14ac:dyDescent="0.2">
      <c r="A59" s="51" t="s">
        <v>114</v>
      </c>
      <c r="B59" s="52" t="s">
        <v>31</v>
      </c>
      <c r="C59" s="44" t="s">
        <v>291</v>
      </c>
      <c r="D59" s="44" t="s">
        <v>292</v>
      </c>
      <c r="E59" s="44" t="s">
        <v>7</v>
      </c>
      <c r="F59" s="44" t="s">
        <v>303</v>
      </c>
      <c r="G59" s="44" t="s">
        <v>115</v>
      </c>
      <c r="H59" s="54">
        <f>H60</f>
        <v>0</v>
      </c>
      <c r="I59" s="54">
        <f t="shared" si="18"/>
        <v>0</v>
      </c>
      <c r="J59" s="54">
        <f t="shared" si="18"/>
        <v>0</v>
      </c>
    </row>
    <row r="60" spans="1:10" ht="31.5" hidden="1" x14ac:dyDescent="0.2">
      <c r="A60" s="51" t="s">
        <v>257</v>
      </c>
      <c r="B60" s="52" t="s">
        <v>31</v>
      </c>
      <c r="C60" s="44" t="s">
        <v>291</v>
      </c>
      <c r="D60" s="44" t="s">
        <v>292</v>
      </c>
      <c r="E60" s="44" t="s">
        <v>7</v>
      </c>
      <c r="F60" s="44" t="s">
        <v>303</v>
      </c>
      <c r="G60" s="44" t="s">
        <v>258</v>
      </c>
      <c r="H60" s="54"/>
      <c r="I60" s="54"/>
      <c r="J60" s="54"/>
    </row>
    <row r="61" spans="1:10" ht="31.5" hidden="1" x14ac:dyDescent="0.2">
      <c r="A61" s="51" t="s">
        <v>201</v>
      </c>
      <c r="B61" s="52" t="s">
        <v>31</v>
      </c>
      <c r="C61" s="44" t="s">
        <v>291</v>
      </c>
      <c r="D61" s="44" t="s">
        <v>292</v>
      </c>
      <c r="E61" s="44" t="s">
        <v>7</v>
      </c>
      <c r="F61" s="44">
        <v>54690</v>
      </c>
      <c r="G61" s="44"/>
      <c r="H61" s="54">
        <f>H62</f>
        <v>0</v>
      </c>
      <c r="I61" s="54"/>
      <c r="J61" s="54"/>
    </row>
    <row r="62" spans="1:10" ht="47.25" hidden="1" x14ac:dyDescent="0.2">
      <c r="A62" s="51" t="s">
        <v>41</v>
      </c>
      <c r="B62" s="52" t="s">
        <v>31</v>
      </c>
      <c r="C62" s="44" t="s">
        <v>291</v>
      </c>
      <c r="D62" s="44" t="s">
        <v>292</v>
      </c>
      <c r="E62" s="44" t="s">
        <v>7</v>
      </c>
      <c r="F62" s="44">
        <v>54690</v>
      </c>
      <c r="G62" s="44">
        <v>200</v>
      </c>
      <c r="H62" s="54">
        <f>H63</f>
        <v>0</v>
      </c>
      <c r="I62" s="54"/>
      <c r="J62" s="54"/>
    </row>
    <row r="63" spans="1:10" ht="63" hidden="1" x14ac:dyDescent="0.2">
      <c r="A63" s="51" t="s">
        <v>43</v>
      </c>
      <c r="B63" s="52" t="s">
        <v>31</v>
      </c>
      <c r="C63" s="44" t="s">
        <v>291</v>
      </c>
      <c r="D63" s="44" t="s">
        <v>292</v>
      </c>
      <c r="E63" s="44" t="s">
        <v>7</v>
      </c>
      <c r="F63" s="44">
        <v>54690</v>
      </c>
      <c r="G63" s="44">
        <v>240</v>
      </c>
      <c r="H63" s="54"/>
      <c r="I63" s="54"/>
      <c r="J63" s="54"/>
    </row>
    <row r="64" spans="1:10" ht="173.25" hidden="1" x14ac:dyDescent="0.2">
      <c r="A64" s="51" t="s">
        <v>414</v>
      </c>
      <c r="B64" s="52" t="s">
        <v>31</v>
      </c>
      <c r="C64" s="44" t="s">
        <v>291</v>
      </c>
      <c r="D64" s="44" t="s">
        <v>292</v>
      </c>
      <c r="E64" s="44">
        <v>916</v>
      </c>
      <c r="F64" s="44">
        <v>58530</v>
      </c>
      <c r="G64" s="44"/>
      <c r="H64" s="54">
        <f>H65</f>
        <v>0</v>
      </c>
      <c r="I64" s="54"/>
      <c r="J64" s="54"/>
    </row>
    <row r="65" spans="1:10" ht="47.25" hidden="1" x14ac:dyDescent="0.2">
      <c r="A65" s="51" t="s">
        <v>41</v>
      </c>
      <c r="B65" s="52" t="s">
        <v>31</v>
      </c>
      <c r="C65" s="44" t="s">
        <v>291</v>
      </c>
      <c r="D65" s="44" t="s">
        <v>292</v>
      </c>
      <c r="E65" s="44">
        <v>916</v>
      </c>
      <c r="F65" s="44">
        <v>58530</v>
      </c>
      <c r="G65" s="44">
        <v>200</v>
      </c>
      <c r="H65" s="54">
        <f>H66</f>
        <v>0</v>
      </c>
      <c r="I65" s="54"/>
      <c r="J65" s="54"/>
    </row>
    <row r="66" spans="1:10" ht="63" hidden="1" x14ac:dyDescent="0.2">
      <c r="A66" s="51" t="s">
        <v>43</v>
      </c>
      <c r="B66" s="52" t="s">
        <v>31</v>
      </c>
      <c r="C66" s="44" t="s">
        <v>291</v>
      </c>
      <c r="D66" s="44" t="s">
        <v>292</v>
      </c>
      <c r="E66" s="44">
        <v>916</v>
      </c>
      <c r="F66" s="44">
        <v>58530</v>
      </c>
      <c r="G66" s="44">
        <v>240</v>
      </c>
      <c r="H66" s="54">
        <v>0</v>
      </c>
      <c r="I66" s="54"/>
      <c r="J66" s="54"/>
    </row>
    <row r="67" spans="1:10" ht="82.5" hidden="1" customHeight="1" x14ac:dyDescent="0.2">
      <c r="A67" s="51" t="s">
        <v>159</v>
      </c>
      <c r="B67" s="52" t="s">
        <v>31</v>
      </c>
      <c r="C67" s="44" t="s">
        <v>291</v>
      </c>
      <c r="D67" s="44" t="s">
        <v>292</v>
      </c>
      <c r="E67" s="44" t="s">
        <v>7</v>
      </c>
      <c r="F67" s="44" t="s">
        <v>304</v>
      </c>
      <c r="G67" s="53" t="s">
        <v>15</v>
      </c>
      <c r="H67" s="54">
        <f>H68</f>
        <v>0</v>
      </c>
      <c r="I67" s="54">
        <f t="shared" ref="I67:J68" si="19">I68</f>
        <v>0</v>
      </c>
      <c r="J67" s="54">
        <f t="shared" si="19"/>
        <v>0</v>
      </c>
    </row>
    <row r="68" spans="1:10" ht="138" hidden="1" customHeight="1" x14ac:dyDescent="0.2">
      <c r="A68" s="51" t="s">
        <v>34</v>
      </c>
      <c r="B68" s="52" t="s">
        <v>31</v>
      </c>
      <c r="C68" s="44" t="s">
        <v>291</v>
      </c>
      <c r="D68" s="44" t="s">
        <v>292</v>
      </c>
      <c r="E68" s="44" t="s">
        <v>7</v>
      </c>
      <c r="F68" s="44" t="s">
        <v>304</v>
      </c>
      <c r="G68" s="44" t="s">
        <v>8</v>
      </c>
      <c r="H68" s="54">
        <f>H69</f>
        <v>0</v>
      </c>
      <c r="I68" s="54">
        <f t="shared" si="19"/>
        <v>0</v>
      </c>
      <c r="J68" s="54">
        <f t="shared" si="19"/>
        <v>0</v>
      </c>
    </row>
    <row r="69" spans="1:10" ht="47.25" hidden="1" x14ac:dyDescent="0.2">
      <c r="A69" s="51" t="s">
        <v>35</v>
      </c>
      <c r="B69" s="52" t="s">
        <v>31</v>
      </c>
      <c r="C69" s="44" t="s">
        <v>291</v>
      </c>
      <c r="D69" s="44" t="s">
        <v>292</v>
      </c>
      <c r="E69" s="44" t="s">
        <v>7</v>
      </c>
      <c r="F69" s="44" t="s">
        <v>304</v>
      </c>
      <c r="G69" s="44" t="s">
        <v>36</v>
      </c>
      <c r="H69" s="54"/>
      <c r="I69" s="54"/>
      <c r="J69" s="54"/>
    </row>
    <row r="70" spans="1:10" ht="50.25" hidden="1" customHeight="1" x14ac:dyDescent="0.2">
      <c r="A70" s="51" t="s">
        <v>39</v>
      </c>
      <c r="B70" s="52" t="s">
        <v>31</v>
      </c>
      <c r="C70" s="44" t="s">
        <v>291</v>
      </c>
      <c r="D70" s="44" t="s">
        <v>292</v>
      </c>
      <c r="E70" s="44" t="s">
        <v>7</v>
      </c>
      <c r="F70" s="44" t="s">
        <v>305</v>
      </c>
      <c r="G70" s="53" t="s">
        <v>15</v>
      </c>
      <c r="H70" s="54">
        <f>H71+H73</f>
        <v>0</v>
      </c>
      <c r="I70" s="54">
        <f t="shared" ref="I70:J70" si="20">I71+I73</f>
        <v>0</v>
      </c>
      <c r="J70" s="54">
        <f t="shared" si="20"/>
        <v>0</v>
      </c>
    </row>
    <row r="71" spans="1:10" ht="126" hidden="1" x14ac:dyDescent="0.2">
      <c r="A71" s="51" t="s">
        <v>34</v>
      </c>
      <c r="B71" s="52" t="s">
        <v>31</v>
      </c>
      <c r="C71" s="44" t="s">
        <v>291</v>
      </c>
      <c r="D71" s="44" t="s">
        <v>292</v>
      </c>
      <c r="E71" s="44" t="s">
        <v>7</v>
      </c>
      <c r="F71" s="44" t="s">
        <v>305</v>
      </c>
      <c r="G71" s="44" t="s">
        <v>8</v>
      </c>
      <c r="H71" s="54">
        <f>H72</f>
        <v>0</v>
      </c>
      <c r="I71" s="54">
        <f t="shared" ref="I71:J71" si="21">I72</f>
        <v>0</v>
      </c>
      <c r="J71" s="54">
        <f t="shared" si="21"/>
        <v>0</v>
      </c>
    </row>
    <row r="72" spans="1:10" ht="47.25" hidden="1" x14ac:dyDescent="0.2">
      <c r="A72" s="51" t="s">
        <v>35</v>
      </c>
      <c r="B72" s="52" t="s">
        <v>31</v>
      </c>
      <c r="C72" s="44" t="s">
        <v>291</v>
      </c>
      <c r="D72" s="44" t="s">
        <v>292</v>
      </c>
      <c r="E72" s="44" t="s">
        <v>7</v>
      </c>
      <c r="F72" s="44" t="s">
        <v>305</v>
      </c>
      <c r="G72" s="44" t="s">
        <v>36</v>
      </c>
      <c r="H72" s="54"/>
      <c r="I72" s="54"/>
      <c r="J72" s="54"/>
    </row>
    <row r="73" spans="1:10" ht="47.25" hidden="1" x14ac:dyDescent="0.2">
      <c r="A73" s="51" t="s">
        <v>41</v>
      </c>
      <c r="B73" s="52" t="s">
        <v>31</v>
      </c>
      <c r="C73" s="44" t="s">
        <v>291</v>
      </c>
      <c r="D73" s="44" t="s">
        <v>292</v>
      </c>
      <c r="E73" s="44" t="s">
        <v>7</v>
      </c>
      <c r="F73" s="44" t="s">
        <v>305</v>
      </c>
      <c r="G73" s="44" t="s">
        <v>42</v>
      </c>
      <c r="H73" s="54">
        <f>H74</f>
        <v>0</v>
      </c>
      <c r="I73" s="54">
        <f t="shared" ref="I73:J73" si="22">I74</f>
        <v>0</v>
      </c>
      <c r="J73" s="54">
        <f t="shared" si="22"/>
        <v>0</v>
      </c>
    </row>
    <row r="74" spans="1:10" ht="63" hidden="1" x14ac:dyDescent="0.2">
      <c r="A74" s="51" t="s">
        <v>43</v>
      </c>
      <c r="B74" s="52" t="s">
        <v>31</v>
      </c>
      <c r="C74" s="44" t="s">
        <v>291</v>
      </c>
      <c r="D74" s="44" t="s">
        <v>292</v>
      </c>
      <c r="E74" s="44" t="s">
        <v>7</v>
      </c>
      <c r="F74" s="44" t="s">
        <v>305</v>
      </c>
      <c r="G74" s="44" t="s">
        <v>44</v>
      </c>
      <c r="H74" s="54"/>
      <c r="I74" s="54"/>
      <c r="J74" s="54"/>
    </row>
    <row r="75" spans="1:10" ht="47.25" hidden="1" x14ac:dyDescent="0.2">
      <c r="A75" s="51" t="s">
        <v>396</v>
      </c>
      <c r="B75" s="52" t="s">
        <v>31</v>
      </c>
      <c r="C75" s="44" t="s">
        <v>291</v>
      </c>
      <c r="D75" s="44" t="s">
        <v>292</v>
      </c>
      <c r="E75" s="44" t="s">
        <v>7</v>
      </c>
      <c r="F75" s="44">
        <v>80070</v>
      </c>
      <c r="G75" s="44"/>
      <c r="H75" s="54">
        <f>H76</f>
        <v>0</v>
      </c>
      <c r="I75" s="54"/>
      <c r="J75" s="54"/>
    </row>
    <row r="76" spans="1:10" ht="47.25" hidden="1" x14ac:dyDescent="0.2">
      <c r="A76" s="51" t="s">
        <v>41</v>
      </c>
      <c r="B76" s="52" t="s">
        <v>31</v>
      </c>
      <c r="C76" s="44" t="s">
        <v>291</v>
      </c>
      <c r="D76" s="44" t="s">
        <v>292</v>
      </c>
      <c r="E76" s="44" t="s">
        <v>7</v>
      </c>
      <c r="F76" s="44">
        <v>80070</v>
      </c>
      <c r="G76" s="44">
        <v>200</v>
      </c>
      <c r="H76" s="54">
        <f>H77</f>
        <v>0</v>
      </c>
      <c r="I76" s="54"/>
      <c r="J76" s="54"/>
    </row>
    <row r="77" spans="1:10" ht="63" hidden="1" x14ac:dyDescent="0.2">
      <c r="A77" s="51" t="s">
        <v>43</v>
      </c>
      <c r="B77" s="52" t="s">
        <v>31</v>
      </c>
      <c r="C77" s="44" t="s">
        <v>291</v>
      </c>
      <c r="D77" s="44" t="s">
        <v>292</v>
      </c>
      <c r="E77" s="44" t="s">
        <v>7</v>
      </c>
      <c r="F77" s="44">
        <v>80070</v>
      </c>
      <c r="G77" s="44">
        <v>240</v>
      </c>
      <c r="H77" s="54"/>
      <c r="I77" s="54"/>
      <c r="J77" s="54"/>
    </row>
    <row r="78" spans="1:10" ht="15.75" hidden="1" x14ac:dyDescent="0.2">
      <c r="A78" s="51" t="s">
        <v>227</v>
      </c>
      <c r="B78" s="52" t="s">
        <v>31</v>
      </c>
      <c r="C78" s="44" t="s">
        <v>291</v>
      </c>
      <c r="D78" s="44" t="s">
        <v>292</v>
      </c>
      <c r="E78" s="44" t="s">
        <v>7</v>
      </c>
      <c r="F78" s="44" t="s">
        <v>306</v>
      </c>
      <c r="G78" s="53" t="s">
        <v>15</v>
      </c>
      <c r="H78" s="54">
        <f>H79</f>
        <v>0</v>
      </c>
      <c r="I78" s="54">
        <f t="shared" ref="I78:J79" si="23">I79</f>
        <v>0</v>
      </c>
      <c r="J78" s="54">
        <f t="shared" si="23"/>
        <v>0</v>
      </c>
    </row>
    <row r="79" spans="1:10" ht="63" hidden="1" x14ac:dyDescent="0.2">
      <c r="A79" s="51" t="s">
        <v>56</v>
      </c>
      <c r="B79" s="52" t="s">
        <v>31</v>
      </c>
      <c r="C79" s="44" t="s">
        <v>291</v>
      </c>
      <c r="D79" s="44" t="s">
        <v>292</v>
      </c>
      <c r="E79" s="44" t="s">
        <v>7</v>
      </c>
      <c r="F79" s="44" t="s">
        <v>306</v>
      </c>
      <c r="G79" s="44" t="s">
        <v>57</v>
      </c>
      <c r="H79" s="54">
        <f>H80</f>
        <v>0</v>
      </c>
      <c r="I79" s="54">
        <f t="shared" si="23"/>
        <v>0</v>
      </c>
      <c r="J79" s="54">
        <f t="shared" si="23"/>
        <v>0</v>
      </c>
    </row>
    <row r="80" spans="1:10" ht="31.5" hidden="1" x14ac:dyDescent="0.2">
      <c r="A80" s="51" t="s">
        <v>58</v>
      </c>
      <c r="B80" s="52" t="s">
        <v>31</v>
      </c>
      <c r="C80" s="44" t="s">
        <v>291</v>
      </c>
      <c r="D80" s="44" t="s">
        <v>292</v>
      </c>
      <c r="E80" s="44" t="s">
        <v>7</v>
      </c>
      <c r="F80" s="44" t="s">
        <v>306</v>
      </c>
      <c r="G80" s="44" t="s">
        <v>59</v>
      </c>
      <c r="H80" s="54"/>
      <c r="I80" s="54"/>
      <c r="J80" s="54"/>
    </row>
    <row r="81" spans="1:10" ht="22.5" hidden="1" customHeight="1" x14ac:dyDescent="0.2">
      <c r="A81" s="51" t="s">
        <v>229</v>
      </c>
      <c r="B81" s="52" t="s">
        <v>31</v>
      </c>
      <c r="C81" s="44" t="s">
        <v>291</v>
      </c>
      <c r="D81" s="44" t="s">
        <v>292</v>
      </c>
      <c r="E81" s="44" t="s">
        <v>7</v>
      </c>
      <c r="F81" s="44" t="s">
        <v>307</v>
      </c>
      <c r="G81" s="53" t="s">
        <v>15</v>
      </c>
      <c r="H81" s="54">
        <f>H82</f>
        <v>0</v>
      </c>
      <c r="I81" s="54">
        <f t="shared" ref="I81:J82" si="24">I82</f>
        <v>0</v>
      </c>
      <c r="J81" s="54">
        <f t="shared" si="24"/>
        <v>0</v>
      </c>
    </row>
    <row r="82" spans="1:10" ht="63" hidden="1" x14ac:dyDescent="0.2">
      <c r="A82" s="51" t="s">
        <v>56</v>
      </c>
      <c r="B82" s="52" t="s">
        <v>31</v>
      </c>
      <c r="C82" s="44" t="s">
        <v>291</v>
      </c>
      <c r="D82" s="44" t="s">
        <v>292</v>
      </c>
      <c r="E82" s="44" t="s">
        <v>7</v>
      </c>
      <c r="F82" s="44" t="s">
        <v>307</v>
      </c>
      <c r="G82" s="44" t="s">
        <v>57</v>
      </c>
      <c r="H82" s="54">
        <f>H83</f>
        <v>0</v>
      </c>
      <c r="I82" s="54">
        <f t="shared" si="24"/>
        <v>0</v>
      </c>
      <c r="J82" s="54">
        <f t="shared" si="24"/>
        <v>0</v>
      </c>
    </row>
    <row r="83" spans="1:10" s="49" customFormat="1" ht="31.5" hidden="1" x14ac:dyDescent="0.2">
      <c r="A83" s="51" t="s">
        <v>58</v>
      </c>
      <c r="B83" s="52" t="s">
        <v>31</v>
      </c>
      <c r="C83" s="44" t="s">
        <v>291</v>
      </c>
      <c r="D83" s="44" t="s">
        <v>292</v>
      </c>
      <c r="E83" s="44" t="s">
        <v>7</v>
      </c>
      <c r="F83" s="44" t="s">
        <v>307</v>
      </c>
      <c r="G83" s="44" t="s">
        <v>59</v>
      </c>
      <c r="H83" s="54"/>
      <c r="I83" s="54"/>
      <c r="J83" s="54"/>
    </row>
    <row r="84" spans="1:10" ht="31.5" hidden="1" x14ac:dyDescent="0.2">
      <c r="A84" s="51" t="s">
        <v>231</v>
      </c>
      <c r="B84" s="52" t="s">
        <v>31</v>
      </c>
      <c r="C84" s="44" t="s">
        <v>291</v>
      </c>
      <c r="D84" s="44" t="s">
        <v>292</v>
      </c>
      <c r="E84" s="44" t="s">
        <v>7</v>
      </c>
      <c r="F84" s="44" t="s">
        <v>308</v>
      </c>
      <c r="G84" s="53" t="s">
        <v>15</v>
      </c>
      <c r="H84" s="54">
        <f>H85</f>
        <v>0</v>
      </c>
      <c r="I84" s="54">
        <f t="shared" ref="I84:J85" si="25">I85</f>
        <v>0</v>
      </c>
      <c r="J84" s="54">
        <f t="shared" si="25"/>
        <v>0</v>
      </c>
    </row>
    <row r="85" spans="1:10" ht="63" hidden="1" x14ac:dyDescent="0.2">
      <c r="A85" s="51" t="s">
        <v>56</v>
      </c>
      <c r="B85" s="52" t="s">
        <v>31</v>
      </c>
      <c r="C85" s="44" t="s">
        <v>291</v>
      </c>
      <c r="D85" s="44" t="s">
        <v>292</v>
      </c>
      <c r="E85" s="44" t="s">
        <v>7</v>
      </c>
      <c r="F85" s="44" t="s">
        <v>308</v>
      </c>
      <c r="G85" s="44" t="s">
        <v>57</v>
      </c>
      <c r="H85" s="54">
        <f>H86</f>
        <v>0</v>
      </c>
      <c r="I85" s="54">
        <f t="shared" si="25"/>
        <v>0</v>
      </c>
      <c r="J85" s="54">
        <f t="shared" si="25"/>
        <v>0</v>
      </c>
    </row>
    <row r="86" spans="1:10" ht="31.5" hidden="1" x14ac:dyDescent="0.2">
      <c r="A86" s="51" t="s">
        <v>58</v>
      </c>
      <c r="B86" s="52" t="s">
        <v>31</v>
      </c>
      <c r="C86" s="44" t="s">
        <v>291</v>
      </c>
      <c r="D86" s="44" t="s">
        <v>292</v>
      </c>
      <c r="E86" s="44" t="s">
        <v>7</v>
      </c>
      <c r="F86" s="44" t="s">
        <v>308</v>
      </c>
      <c r="G86" s="44" t="s">
        <v>59</v>
      </c>
      <c r="H86" s="54"/>
      <c r="I86" s="54"/>
      <c r="J86" s="54"/>
    </row>
    <row r="87" spans="1:10" ht="31.5" hidden="1" x14ac:dyDescent="0.2">
      <c r="A87" s="51" t="s">
        <v>274</v>
      </c>
      <c r="B87" s="52" t="s">
        <v>31</v>
      </c>
      <c r="C87" s="44" t="s">
        <v>291</v>
      </c>
      <c r="D87" s="44" t="s">
        <v>292</v>
      </c>
      <c r="E87" s="44" t="s">
        <v>7</v>
      </c>
      <c r="F87" s="44" t="s">
        <v>309</v>
      </c>
      <c r="G87" s="53" t="s">
        <v>15</v>
      </c>
      <c r="H87" s="54">
        <f>H88</f>
        <v>0</v>
      </c>
      <c r="I87" s="54">
        <f t="shared" ref="I87:J88" si="26">I88</f>
        <v>0</v>
      </c>
      <c r="J87" s="54">
        <f t="shared" si="26"/>
        <v>0</v>
      </c>
    </row>
    <row r="88" spans="1:10" ht="63" hidden="1" x14ac:dyDescent="0.2">
      <c r="A88" s="51" t="s">
        <v>56</v>
      </c>
      <c r="B88" s="52" t="s">
        <v>31</v>
      </c>
      <c r="C88" s="44" t="s">
        <v>291</v>
      </c>
      <c r="D88" s="44" t="s">
        <v>292</v>
      </c>
      <c r="E88" s="44" t="s">
        <v>7</v>
      </c>
      <c r="F88" s="44" t="s">
        <v>309</v>
      </c>
      <c r="G88" s="44" t="s">
        <v>57</v>
      </c>
      <c r="H88" s="54">
        <f>H89</f>
        <v>0</v>
      </c>
      <c r="I88" s="54">
        <f t="shared" si="26"/>
        <v>0</v>
      </c>
      <c r="J88" s="54">
        <f t="shared" si="26"/>
        <v>0</v>
      </c>
    </row>
    <row r="89" spans="1:10" ht="31.5" hidden="1" x14ac:dyDescent="0.2">
      <c r="A89" s="51" t="s">
        <v>276</v>
      </c>
      <c r="B89" s="52" t="s">
        <v>31</v>
      </c>
      <c r="C89" s="44" t="s">
        <v>291</v>
      </c>
      <c r="D89" s="44" t="s">
        <v>292</v>
      </c>
      <c r="E89" s="44" t="s">
        <v>7</v>
      </c>
      <c r="F89" s="44" t="s">
        <v>309</v>
      </c>
      <c r="G89" s="44" t="s">
        <v>277</v>
      </c>
      <c r="H89" s="54"/>
      <c r="I89" s="54"/>
      <c r="J89" s="54"/>
    </row>
    <row r="90" spans="1:10" ht="31.9" hidden="1" customHeight="1" x14ac:dyDescent="0.2">
      <c r="A90" s="51" t="s">
        <v>178</v>
      </c>
      <c r="B90" s="52" t="s">
        <v>31</v>
      </c>
      <c r="C90" s="44" t="s">
        <v>291</v>
      </c>
      <c r="D90" s="44" t="s">
        <v>292</v>
      </c>
      <c r="E90" s="44" t="s">
        <v>7</v>
      </c>
      <c r="F90" s="44" t="s">
        <v>310</v>
      </c>
      <c r="G90" s="53" t="s">
        <v>15</v>
      </c>
      <c r="H90" s="54">
        <f>H91+H93</f>
        <v>0</v>
      </c>
      <c r="I90" s="54">
        <f t="shared" ref="I90:J90" si="27">I91+I93</f>
        <v>0</v>
      </c>
      <c r="J90" s="54">
        <f t="shared" si="27"/>
        <v>0</v>
      </c>
    </row>
    <row r="91" spans="1:10" ht="126" hidden="1" x14ac:dyDescent="0.2">
      <c r="A91" s="51" t="s">
        <v>34</v>
      </c>
      <c r="B91" s="52" t="s">
        <v>31</v>
      </c>
      <c r="C91" s="44" t="s">
        <v>291</v>
      </c>
      <c r="D91" s="44" t="s">
        <v>292</v>
      </c>
      <c r="E91" s="44" t="s">
        <v>7</v>
      </c>
      <c r="F91" s="44" t="s">
        <v>310</v>
      </c>
      <c r="G91" s="44" t="s">
        <v>8</v>
      </c>
      <c r="H91" s="54">
        <f>H92</f>
        <v>0</v>
      </c>
      <c r="I91" s="54">
        <f t="shared" ref="I91:J91" si="28">I92</f>
        <v>0</v>
      </c>
      <c r="J91" s="54">
        <f t="shared" si="28"/>
        <v>0</v>
      </c>
    </row>
    <row r="92" spans="1:10" ht="31.5" hidden="1" x14ac:dyDescent="0.2">
      <c r="A92" s="51" t="s">
        <v>95</v>
      </c>
      <c r="B92" s="52" t="s">
        <v>31</v>
      </c>
      <c r="C92" s="44" t="s">
        <v>291</v>
      </c>
      <c r="D92" s="44" t="s">
        <v>292</v>
      </c>
      <c r="E92" s="44" t="s">
        <v>7</v>
      </c>
      <c r="F92" s="44" t="s">
        <v>310</v>
      </c>
      <c r="G92" s="44" t="s">
        <v>96</v>
      </c>
      <c r="H92" s="54"/>
      <c r="I92" s="54"/>
      <c r="J92" s="54"/>
    </row>
    <row r="93" spans="1:10" ht="47.25" hidden="1" x14ac:dyDescent="0.2">
      <c r="A93" s="51" t="s">
        <v>41</v>
      </c>
      <c r="B93" s="52" t="s">
        <v>31</v>
      </c>
      <c r="C93" s="44" t="s">
        <v>291</v>
      </c>
      <c r="D93" s="44" t="s">
        <v>292</v>
      </c>
      <c r="E93" s="44" t="s">
        <v>7</v>
      </c>
      <c r="F93" s="44" t="s">
        <v>310</v>
      </c>
      <c r="G93" s="44" t="s">
        <v>42</v>
      </c>
      <c r="H93" s="54">
        <f>H94</f>
        <v>0</v>
      </c>
      <c r="I93" s="54">
        <f t="shared" ref="I93:J93" si="29">I94</f>
        <v>0</v>
      </c>
      <c r="J93" s="54">
        <f t="shared" si="29"/>
        <v>0</v>
      </c>
    </row>
    <row r="94" spans="1:10" ht="63" hidden="1" x14ac:dyDescent="0.2">
      <c r="A94" s="51" t="s">
        <v>43</v>
      </c>
      <c r="B94" s="52" t="s">
        <v>31</v>
      </c>
      <c r="C94" s="44" t="s">
        <v>291</v>
      </c>
      <c r="D94" s="44" t="s">
        <v>292</v>
      </c>
      <c r="E94" s="44" t="s">
        <v>7</v>
      </c>
      <c r="F94" s="44" t="s">
        <v>310</v>
      </c>
      <c r="G94" s="44" t="s">
        <v>44</v>
      </c>
      <c r="H94" s="54">
        <v>0</v>
      </c>
      <c r="I94" s="54"/>
      <c r="J94" s="54"/>
    </row>
    <row r="95" spans="1:10" ht="47.25" hidden="1" x14ac:dyDescent="0.2">
      <c r="A95" s="51" t="s">
        <v>171</v>
      </c>
      <c r="B95" s="52" t="s">
        <v>31</v>
      </c>
      <c r="C95" s="44" t="s">
        <v>291</v>
      </c>
      <c r="D95" s="44" t="s">
        <v>292</v>
      </c>
      <c r="E95" s="44" t="s">
        <v>7</v>
      </c>
      <c r="F95" s="44" t="s">
        <v>311</v>
      </c>
      <c r="G95" s="53" t="s">
        <v>15</v>
      </c>
      <c r="H95" s="54">
        <f>H96</f>
        <v>0</v>
      </c>
      <c r="I95" s="54">
        <f t="shared" ref="I95:J96" si="30">I96</f>
        <v>0</v>
      </c>
      <c r="J95" s="54">
        <f t="shared" si="30"/>
        <v>0</v>
      </c>
    </row>
    <row r="96" spans="1:10" ht="63" hidden="1" x14ac:dyDescent="0.2">
      <c r="A96" s="51" t="s">
        <v>56</v>
      </c>
      <c r="B96" s="52" t="s">
        <v>31</v>
      </c>
      <c r="C96" s="44" t="s">
        <v>291</v>
      </c>
      <c r="D96" s="44" t="s">
        <v>292</v>
      </c>
      <c r="E96" s="44" t="s">
        <v>7</v>
      </c>
      <c r="F96" s="44" t="s">
        <v>311</v>
      </c>
      <c r="G96" s="44" t="s">
        <v>57</v>
      </c>
      <c r="H96" s="54">
        <f>H97</f>
        <v>0</v>
      </c>
      <c r="I96" s="54">
        <f t="shared" si="30"/>
        <v>0</v>
      </c>
      <c r="J96" s="54">
        <f t="shared" si="30"/>
        <v>0</v>
      </c>
    </row>
    <row r="97" spans="1:17" ht="31.5" hidden="1" x14ac:dyDescent="0.2">
      <c r="A97" s="51" t="s">
        <v>58</v>
      </c>
      <c r="B97" s="52" t="s">
        <v>31</v>
      </c>
      <c r="C97" s="44" t="s">
        <v>291</v>
      </c>
      <c r="D97" s="44" t="s">
        <v>292</v>
      </c>
      <c r="E97" s="44" t="s">
        <v>7</v>
      </c>
      <c r="F97" s="44" t="s">
        <v>311</v>
      </c>
      <c r="G97" s="44" t="s">
        <v>59</v>
      </c>
      <c r="H97" s="54"/>
      <c r="I97" s="54"/>
      <c r="J97" s="54"/>
    </row>
    <row r="98" spans="1:17" ht="31.5" hidden="1" x14ac:dyDescent="0.2">
      <c r="A98" s="51" t="s">
        <v>128</v>
      </c>
      <c r="B98" s="52" t="s">
        <v>31</v>
      </c>
      <c r="C98" s="44" t="s">
        <v>291</v>
      </c>
      <c r="D98" s="44" t="s">
        <v>292</v>
      </c>
      <c r="E98" s="44" t="s">
        <v>7</v>
      </c>
      <c r="F98" s="44" t="s">
        <v>361</v>
      </c>
      <c r="G98" s="53" t="s">
        <v>15</v>
      </c>
      <c r="H98" s="54">
        <f>H99</f>
        <v>0</v>
      </c>
      <c r="I98" s="54">
        <f>I99+I155</f>
        <v>0</v>
      </c>
      <c r="J98" s="54">
        <f>J99+J155</f>
        <v>0</v>
      </c>
    </row>
    <row r="99" spans="1:17" s="49" customFormat="1" ht="47.25" hidden="1" x14ac:dyDescent="0.2">
      <c r="A99" s="51" t="s">
        <v>41</v>
      </c>
      <c r="B99" s="52" t="s">
        <v>31</v>
      </c>
      <c r="C99" s="44" t="s">
        <v>291</v>
      </c>
      <c r="D99" s="44" t="s">
        <v>292</v>
      </c>
      <c r="E99" s="44" t="s">
        <v>7</v>
      </c>
      <c r="F99" s="44" t="s">
        <v>361</v>
      </c>
      <c r="G99" s="44" t="s">
        <v>42</v>
      </c>
      <c r="H99" s="54">
        <f>H100</f>
        <v>0</v>
      </c>
      <c r="I99" s="54">
        <f t="shared" ref="I99:J99" si="31">I100</f>
        <v>0</v>
      </c>
      <c r="J99" s="54">
        <f t="shared" si="31"/>
        <v>0</v>
      </c>
      <c r="Q99" s="15"/>
    </row>
    <row r="100" spans="1:17" s="49" customFormat="1" ht="63" hidden="1" x14ac:dyDescent="0.2">
      <c r="A100" s="51" t="s">
        <v>43</v>
      </c>
      <c r="B100" s="52" t="s">
        <v>31</v>
      </c>
      <c r="C100" s="44" t="s">
        <v>291</v>
      </c>
      <c r="D100" s="44" t="s">
        <v>292</v>
      </c>
      <c r="E100" s="44" t="s">
        <v>7</v>
      </c>
      <c r="F100" s="44" t="s">
        <v>361</v>
      </c>
      <c r="G100" s="44" t="s">
        <v>44</v>
      </c>
      <c r="H100" s="54"/>
      <c r="I100" s="54">
        <v>0</v>
      </c>
      <c r="J100" s="54">
        <v>0</v>
      </c>
    </row>
    <row r="101" spans="1:17" s="49" customFormat="1" ht="47.25" hidden="1" x14ac:dyDescent="0.2">
      <c r="A101" s="25" t="s">
        <v>596</v>
      </c>
      <c r="B101" s="52" t="s">
        <v>31</v>
      </c>
      <c r="C101" s="44" t="s">
        <v>291</v>
      </c>
      <c r="D101" s="44" t="s">
        <v>292</v>
      </c>
      <c r="E101" s="44" t="s">
        <v>7</v>
      </c>
      <c r="F101" s="44">
        <v>80920</v>
      </c>
      <c r="G101" s="44"/>
      <c r="H101" s="54">
        <f>H102</f>
        <v>0</v>
      </c>
      <c r="I101" s="54"/>
      <c r="J101" s="54"/>
    </row>
    <row r="102" spans="1:17" s="49" customFormat="1" ht="47.25" hidden="1" x14ac:dyDescent="0.2">
      <c r="A102" s="51" t="s">
        <v>41</v>
      </c>
      <c r="B102" s="52" t="s">
        <v>31</v>
      </c>
      <c r="C102" s="44" t="s">
        <v>291</v>
      </c>
      <c r="D102" s="44" t="s">
        <v>292</v>
      </c>
      <c r="E102" s="44" t="s">
        <v>7</v>
      </c>
      <c r="F102" s="44">
        <v>80920</v>
      </c>
      <c r="G102" s="44">
        <v>200</v>
      </c>
      <c r="H102" s="54">
        <f>H103</f>
        <v>0</v>
      </c>
      <c r="I102" s="54"/>
      <c r="J102" s="54"/>
    </row>
    <row r="103" spans="1:17" s="49" customFormat="1" ht="63" hidden="1" x14ac:dyDescent="0.2">
      <c r="A103" s="51" t="s">
        <v>43</v>
      </c>
      <c r="B103" s="52" t="s">
        <v>31</v>
      </c>
      <c r="C103" s="44" t="s">
        <v>291</v>
      </c>
      <c r="D103" s="44" t="s">
        <v>292</v>
      </c>
      <c r="E103" s="44" t="s">
        <v>7</v>
      </c>
      <c r="F103" s="44">
        <v>80920</v>
      </c>
      <c r="G103" s="44">
        <v>240</v>
      </c>
      <c r="H103" s="54"/>
      <c r="I103" s="54"/>
      <c r="J103" s="54"/>
    </row>
    <row r="104" spans="1:17" ht="31.5" hidden="1" x14ac:dyDescent="0.2">
      <c r="A104" s="51" t="s">
        <v>412</v>
      </c>
      <c r="B104" s="52" t="s">
        <v>31</v>
      </c>
      <c r="C104" s="44" t="s">
        <v>291</v>
      </c>
      <c r="D104" s="44" t="s">
        <v>292</v>
      </c>
      <c r="E104" s="44" t="s">
        <v>7</v>
      </c>
      <c r="F104" s="44" t="s">
        <v>584</v>
      </c>
      <c r="G104" s="53" t="s">
        <v>15</v>
      </c>
      <c r="H104" s="54">
        <f>H105</f>
        <v>0</v>
      </c>
      <c r="I104" s="54">
        <f t="shared" ref="I104:J105" si="32">I105</f>
        <v>0</v>
      </c>
      <c r="J104" s="54">
        <f t="shared" si="32"/>
        <v>0</v>
      </c>
    </row>
    <row r="105" spans="1:17" ht="15.75" hidden="1" x14ac:dyDescent="0.2">
      <c r="A105" s="51" t="s">
        <v>47</v>
      </c>
      <c r="B105" s="52" t="s">
        <v>31</v>
      </c>
      <c r="C105" s="44" t="s">
        <v>291</v>
      </c>
      <c r="D105" s="44" t="s">
        <v>292</v>
      </c>
      <c r="E105" s="44" t="s">
        <v>7</v>
      </c>
      <c r="F105" s="44" t="s">
        <v>584</v>
      </c>
      <c r="G105" s="44" t="s">
        <v>48</v>
      </c>
      <c r="H105" s="54">
        <f>H106</f>
        <v>0</v>
      </c>
      <c r="I105" s="54">
        <f t="shared" si="32"/>
        <v>0</v>
      </c>
      <c r="J105" s="54">
        <f t="shared" si="32"/>
        <v>0</v>
      </c>
    </row>
    <row r="106" spans="1:17" ht="31.5" hidden="1" x14ac:dyDescent="0.2">
      <c r="A106" s="51" t="s">
        <v>49</v>
      </c>
      <c r="B106" s="52" t="s">
        <v>31</v>
      </c>
      <c r="C106" s="44" t="s">
        <v>291</v>
      </c>
      <c r="D106" s="44" t="s">
        <v>292</v>
      </c>
      <c r="E106" s="44" t="s">
        <v>7</v>
      </c>
      <c r="F106" s="44" t="s">
        <v>584</v>
      </c>
      <c r="G106" s="44" t="s">
        <v>50</v>
      </c>
      <c r="H106" s="54"/>
      <c r="I106" s="54"/>
      <c r="J106" s="54"/>
    </row>
    <row r="107" spans="1:17" ht="63" hidden="1" x14ac:dyDescent="0.2">
      <c r="A107" s="51" t="s">
        <v>194</v>
      </c>
      <c r="B107" s="52" t="s">
        <v>31</v>
      </c>
      <c r="C107" s="44" t="s">
        <v>291</v>
      </c>
      <c r="D107" s="44" t="s">
        <v>292</v>
      </c>
      <c r="E107" s="44" t="s">
        <v>7</v>
      </c>
      <c r="F107" s="44" t="s">
        <v>312</v>
      </c>
      <c r="G107" s="53" t="s">
        <v>15</v>
      </c>
      <c r="H107" s="54">
        <f>H108</f>
        <v>0</v>
      </c>
      <c r="I107" s="54">
        <f t="shared" ref="I107:J108" si="33">I108</f>
        <v>0</v>
      </c>
      <c r="J107" s="54">
        <f t="shared" si="33"/>
        <v>0</v>
      </c>
    </row>
    <row r="108" spans="1:17" ht="47.25" hidden="1" x14ac:dyDescent="0.2">
      <c r="A108" s="51" t="s">
        <v>41</v>
      </c>
      <c r="B108" s="52" t="s">
        <v>31</v>
      </c>
      <c r="C108" s="44" t="s">
        <v>291</v>
      </c>
      <c r="D108" s="44" t="s">
        <v>292</v>
      </c>
      <c r="E108" s="44" t="s">
        <v>7</v>
      </c>
      <c r="F108" s="44" t="s">
        <v>312</v>
      </c>
      <c r="G108" s="44" t="s">
        <v>42</v>
      </c>
      <c r="H108" s="54">
        <f>H109</f>
        <v>0</v>
      </c>
      <c r="I108" s="54">
        <f t="shared" si="33"/>
        <v>0</v>
      </c>
      <c r="J108" s="54">
        <f t="shared" si="33"/>
        <v>0</v>
      </c>
    </row>
    <row r="109" spans="1:17" ht="63" hidden="1" x14ac:dyDescent="0.2">
      <c r="A109" s="51" t="s">
        <v>43</v>
      </c>
      <c r="B109" s="52" t="s">
        <v>31</v>
      </c>
      <c r="C109" s="44" t="s">
        <v>291</v>
      </c>
      <c r="D109" s="44" t="s">
        <v>292</v>
      </c>
      <c r="E109" s="44" t="s">
        <v>7</v>
      </c>
      <c r="F109" s="44" t="s">
        <v>312</v>
      </c>
      <c r="G109" s="44" t="s">
        <v>44</v>
      </c>
      <c r="H109" s="54"/>
      <c r="I109" s="54"/>
      <c r="J109" s="54"/>
    </row>
    <row r="110" spans="1:17" ht="141.75" hidden="1" x14ac:dyDescent="0.2">
      <c r="A110" s="51" t="s">
        <v>190</v>
      </c>
      <c r="B110" s="52" t="s">
        <v>31</v>
      </c>
      <c r="C110" s="44" t="s">
        <v>291</v>
      </c>
      <c r="D110" s="44" t="s">
        <v>292</v>
      </c>
      <c r="E110" s="44" t="s">
        <v>7</v>
      </c>
      <c r="F110" s="44" t="s">
        <v>313</v>
      </c>
      <c r="G110" s="53" t="s">
        <v>15</v>
      </c>
      <c r="H110" s="54">
        <f>H111</f>
        <v>0</v>
      </c>
      <c r="I110" s="54">
        <f t="shared" ref="I110:J111" si="34">I111</f>
        <v>0</v>
      </c>
      <c r="J110" s="54">
        <f t="shared" si="34"/>
        <v>0</v>
      </c>
    </row>
    <row r="111" spans="1:17" ht="15.75" hidden="1" x14ac:dyDescent="0.2">
      <c r="A111" s="51" t="s">
        <v>47</v>
      </c>
      <c r="B111" s="52" t="s">
        <v>31</v>
      </c>
      <c r="C111" s="44" t="s">
        <v>291</v>
      </c>
      <c r="D111" s="44" t="s">
        <v>292</v>
      </c>
      <c r="E111" s="44" t="s">
        <v>7</v>
      </c>
      <c r="F111" s="44" t="s">
        <v>313</v>
      </c>
      <c r="G111" s="44" t="s">
        <v>48</v>
      </c>
      <c r="H111" s="54">
        <f>H112</f>
        <v>0</v>
      </c>
      <c r="I111" s="54">
        <f t="shared" si="34"/>
        <v>0</v>
      </c>
      <c r="J111" s="54">
        <f t="shared" si="34"/>
        <v>0</v>
      </c>
    </row>
    <row r="112" spans="1:17" ht="94.5" hidden="1" x14ac:dyDescent="0.2">
      <c r="A112" s="51" t="s">
        <v>192</v>
      </c>
      <c r="B112" s="52" t="s">
        <v>31</v>
      </c>
      <c r="C112" s="44" t="s">
        <v>291</v>
      </c>
      <c r="D112" s="44" t="s">
        <v>292</v>
      </c>
      <c r="E112" s="44" t="s">
        <v>7</v>
      </c>
      <c r="F112" s="44" t="s">
        <v>313</v>
      </c>
      <c r="G112" s="44" t="s">
        <v>9</v>
      </c>
      <c r="H112" s="54">
        <v>0</v>
      </c>
      <c r="I112" s="54"/>
      <c r="J112" s="54"/>
    </row>
    <row r="113" spans="1:10" ht="47.25" hidden="1" x14ac:dyDescent="0.2">
      <c r="A113" s="51" t="s">
        <v>223</v>
      </c>
      <c r="B113" s="52" t="s">
        <v>31</v>
      </c>
      <c r="C113" s="44" t="s">
        <v>291</v>
      </c>
      <c r="D113" s="44" t="s">
        <v>292</v>
      </c>
      <c r="E113" s="44" t="s">
        <v>7</v>
      </c>
      <c r="F113" s="44">
        <v>81610</v>
      </c>
      <c r="G113" s="44"/>
      <c r="H113" s="54">
        <f>H114</f>
        <v>0</v>
      </c>
      <c r="I113" s="54"/>
      <c r="J113" s="54"/>
    </row>
    <row r="114" spans="1:10" ht="47.25" hidden="1" x14ac:dyDescent="0.2">
      <c r="A114" s="51" t="s">
        <v>41</v>
      </c>
      <c r="B114" s="52" t="s">
        <v>31</v>
      </c>
      <c r="C114" s="44" t="s">
        <v>291</v>
      </c>
      <c r="D114" s="44" t="s">
        <v>292</v>
      </c>
      <c r="E114" s="44" t="s">
        <v>7</v>
      </c>
      <c r="F114" s="44">
        <v>81610</v>
      </c>
      <c r="G114" s="44">
        <v>200</v>
      </c>
      <c r="H114" s="54">
        <f>H115</f>
        <v>0</v>
      </c>
      <c r="I114" s="54"/>
      <c r="J114" s="54"/>
    </row>
    <row r="115" spans="1:10" ht="63" hidden="1" x14ac:dyDescent="0.2">
      <c r="A115" s="51" t="s">
        <v>43</v>
      </c>
      <c r="B115" s="52" t="s">
        <v>31</v>
      </c>
      <c r="C115" s="44" t="s">
        <v>291</v>
      </c>
      <c r="D115" s="44" t="s">
        <v>292</v>
      </c>
      <c r="E115" s="44" t="s">
        <v>7</v>
      </c>
      <c r="F115" s="44">
        <v>81610</v>
      </c>
      <c r="G115" s="44">
        <v>240</v>
      </c>
      <c r="H115" s="54"/>
      <c r="I115" s="54"/>
      <c r="J115" s="54"/>
    </row>
    <row r="116" spans="1:10" ht="47.25" hidden="1" x14ac:dyDescent="0.2">
      <c r="A116" s="51" t="s">
        <v>421</v>
      </c>
      <c r="B116" s="52" t="s">
        <v>31</v>
      </c>
      <c r="C116" s="44" t="s">
        <v>291</v>
      </c>
      <c r="D116" s="44" t="s">
        <v>292</v>
      </c>
      <c r="E116" s="44" t="s">
        <v>7</v>
      </c>
      <c r="F116" s="44">
        <v>81680</v>
      </c>
      <c r="G116" s="44"/>
      <c r="H116" s="54">
        <f>H117</f>
        <v>0</v>
      </c>
      <c r="I116" s="54"/>
      <c r="J116" s="54"/>
    </row>
    <row r="117" spans="1:10" ht="47.25" hidden="1" x14ac:dyDescent="0.2">
      <c r="A117" s="51" t="s">
        <v>420</v>
      </c>
      <c r="B117" s="52" t="s">
        <v>31</v>
      </c>
      <c r="C117" s="44" t="s">
        <v>291</v>
      </c>
      <c r="D117" s="44" t="s">
        <v>292</v>
      </c>
      <c r="E117" s="44" t="s">
        <v>7</v>
      </c>
      <c r="F117" s="44">
        <v>81680</v>
      </c>
      <c r="G117" s="44">
        <v>400</v>
      </c>
      <c r="H117" s="54">
        <f>H118</f>
        <v>0</v>
      </c>
      <c r="I117" s="54"/>
      <c r="J117" s="54"/>
    </row>
    <row r="118" spans="1:10" ht="63" hidden="1" x14ac:dyDescent="0.2">
      <c r="A118" s="51" t="s">
        <v>43</v>
      </c>
      <c r="B118" s="52" t="s">
        <v>31</v>
      </c>
      <c r="C118" s="44" t="s">
        <v>291</v>
      </c>
      <c r="D118" s="44" t="s">
        <v>292</v>
      </c>
      <c r="E118" s="44" t="s">
        <v>7</v>
      </c>
      <c r="F118" s="44">
        <v>81680</v>
      </c>
      <c r="G118" s="44">
        <v>410</v>
      </c>
      <c r="H118" s="54"/>
      <c r="I118" s="54"/>
      <c r="J118" s="54"/>
    </row>
    <row r="119" spans="1:10" ht="47.25" hidden="1" x14ac:dyDescent="0.2">
      <c r="A119" s="59" t="s">
        <v>223</v>
      </c>
      <c r="B119" s="52" t="s">
        <v>31</v>
      </c>
      <c r="C119" s="44" t="s">
        <v>291</v>
      </c>
      <c r="D119" s="44" t="s">
        <v>292</v>
      </c>
      <c r="E119" s="44" t="s">
        <v>7</v>
      </c>
      <c r="F119" s="44">
        <v>81720</v>
      </c>
      <c r="G119" s="44"/>
      <c r="H119" s="54">
        <f>H120+H122</f>
        <v>0</v>
      </c>
      <c r="I119" s="54"/>
      <c r="J119" s="54"/>
    </row>
    <row r="120" spans="1:10" ht="47.25" hidden="1" x14ac:dyDescent="0.2">
      <c r="A120" s="59" t="s">
        <v>41</v>
      </c>
      <c r="B120" s="52" t="s">
        <v>31</v>
      </c>
      <c r="C120" s="44" t="s">
        <v>291</v>
      </c>
      <c r="D120" s="44" t="s">
        <v>292</v>
      </c>
      <c r="E120" s="44" t="s">
        <v>7</v>
      </c>
      <c r="F120" s="44">
        <v>81720</v>
      </c>
      <c r="G120" s="44">
        <v>200</v>
      </c>
      <c r="H120" s="54">
        <f>H121</f>
        <v>0</v>
      </c>
      <c r="I120" s="54"/>
      <c r="J120" s="54"/>
    </row>
    <row r="121" spans="1:10" ht="63" hidden="1" x14ac:dyDescent="0.2">
      <c r="A121" s="59" t="s">
        <v>43</v>
      </c>
      <c r="B121" s="52" t="s">
        <v>31</v>
      </c>
      <c r="C121" s="44" t="s">
        <v>291</v>
      </c>
      <c r="D121" s="44" t="s">
        <v>292</v>
      </c>
      <c r="E121" s="44" t="s">
        <v>7</v>
      </c>
      <c r="F121" s="44">
        <v>81720</v>
      </c>
      <c r="G121" s="44">
        <v>240</v>
      </c>
      <c r="H121" s="54">
        <v>0</v>
      </c>
      <c r="I121" s="54"/>
      <c r="J121" s="54"/>
    </row>
    <row r="122" spans="1:10" ht="47.25" hidden="1" x14ac:dyDescent="0.2">
      <c r="A122" s="25" t="s">
        <v>217</v>
      </c>
      <c r="B122" s="52" t="s">
        <v>31</v>
      </c>
      <c r="C122" s="44" t="s">
        <v>291</v>
      </c>
      <c r="D122" s="44" t="s">
        <v>292</v>
      </c>
      <c r="E122" s="44" t="s">
        <v>7</v>
      </c>
      <c r="F122" s="44">
        <v>81720</v>
      </c>
      <c r="G122" s="44">
        <v>400</v>
      </c>
      <c r="H122" s="54">
        <f>H123</f>
        <v>0</v>
      </c>
      <c r="I122" s="54"/>
      <c r="J122" s="54"/>
    </row>
    <row r="123" spans="1:10" ht="35.25" hidden="1" customHeight="1" x14ac:dyDescent="0.2">
      <c r="A123" s="25" t="s">
        <v>219</v>
      </c>
      <c r="B123" s="52" t="s">
        <v>31</v>
      </c>
      <c r="C123" s="44" t="s">
        <v>291</v>
      </c>
      <c r="D123" s="44" t="s">
        <v>292</v>
      </c>
      <c r="E123" s="44" t="s">
        <v>7</v>
      </c>
      <c r="F123" s="44">
        <v>81720</v>
      </c>
      <c r="G123" s="44">
        <v>410</v>
      </c>
      <c r="H123" s="54"/>
      <c r="I123" s="54"/>
      <c r="J123" s="54"/>
    </row>
    <row r="124" spans="1:10" ht="34.5" hidden="1" customHeight="1" x14ac:dyDescent="0.2">
      <c r="A124" s="51" t="s">
        <v>208</v>
      </c>
      <c r="B124" s="52" t="s">
        <v>31</v>
      </c>
      <c r="C124" s="44" t="s">
        <v>291</v>
      </c>
      <c r="D124" s="44" t="s">
        <v>292</v>
      </c>
      <c r="E124" s="44" t="s">
        <v>7</v>
      </c>
      <c r="F124" s="44">
        <v>81740</v>
      </c>
      <c r="G124" s="44"/>
      <c r="H124" s="54">
        <f>H125</f>
        <v>0</v>
      </c>
      <c r="I124" s="54">
        <f t="shared" ref="I124:J124" si="35">I125</f>
        <v>0</v>
      </c>
      <c r="J124" s="54">
        <f t="shared" si="35"/>
        <v>0</v>
      </c>
    </row>
    <row r="125" spans="1:10" ht="47.25" hidden="1" x14ac:dyDescent="0.2">
      <c r="A125" s="51" t="s">
        <v>41</v>
      </c>
      <c r="B125" s="52" t="s">
        <v>31</v>
      </c>
      <c r="C125" s="44" t="s">
        <v>291</v>
      </c>
      <c r="D125" s="44" t="s">
        <v>292</v>
      </c>
      <c r="E125" s="44" t="s">
        <v>7</v>
      </c>
      <c r="F125" s="44">
        <v>81740</v>
      </c>
      <c r="G125" s="44">
        <v>200</v>
      </c>
      <c r="H125" s="54">
        <f>H126</f>
        <v>0</v>
      </c>
      <c r="I125" s="54">
        <f>I126</f>
        <v>0</v>
      </c>
      <c r="J125" s="54">
        <f>J126</f>
        <v>0</v>
      </c>
    </row>
    <row r="126" spans="1:10" ht="63" hidden="1" x14ac:dyDescent="0.2">
      <c r="A126" s="51" t="s">
        <v>43</v>
      </c>
      <c r="B126" s="52" t="s">
        <v>31</v>
      </c>
      <c r="C126" s="44" t="s">
        <v>291</v>
      </c>
      <c r="D126" s="44" t="s">
        <v>292</v>
      </c>
      <c r="E126" s="44" t="s">
        <v>7</v>
      </c>
      <c r="F126" s="44">
        <v>81740</v>
      </c>
      <c r="G126" s="44">
        <v>240</v>
      </c>
      <c r="H126" s="54"/>
      <c r="I126" s="54"/>
      <c r="J126" s="54"/>
    </row>
    <row r="127" spans="1:10" ht="78.75" hidden="1" x14ac:dyDescent="0.2">
      <c r="A127" s="51" t="s">
        <v>205</v>
      </c>
      <c r="B127" s="52" t="s">
        <v>31</v>
      </c>
      <c r="C127" s="44" t="s">
        <v>291</v>
      </c>
      <c r="D127" s="44" t="s">
        <v>292</v>
      </c>
      <c r="E127" s="44" t="s">
        <v>7</v>
      </c>
      <c r="F127" s="44">
        <v>81830</v>
      </c>
      <c r="G127" s="44"/>
      <c r="H127" s="54">
        <f>H128</f>
        <v>0</v>
      </c>
      <c r="I127" s="54"/>
      <c r="J127" s="54"/>
    </row>
    <row r="128" spans="1:10" ht="47.25" hidden="1" x14ac:dyDescent="0.2">
      <c r="A128" s="51" t="s">
        <v>420</v>
      </c>
      <c r="B128" s="52" t="s">
        <v>31</v>
      </c>
      <c r="C128" s="44" t="s">
        <v>291</v>
      </c>
      <c r="D128" s="44" t="s">
        <v>292</v>
      </c>
      <c r="E128" s="44" t="s">
        <v>7</v>
      </c>
      <c r="F128" s="44">
        <v>81830</v>
      </c>
      <c r="G128" s="44" t="s">
        <v>42</v>
      </c>
      <c r="H128" s="54">
        <f>H129</f>
        <v>0</v>
      </c>
      <c r="I128" s="54"/>
      <c r="J128" s="54"/>
    </row>
    <row r="129" spans="1:10" ht="63" hidden="1" x14ac:dyDescent="0.2">
      <c r="A129" s="51" t="s">
        <v>43</v>
      </c>
      <c r="B129" s="52" t="s">
        <v>31</v>
      </c>
      <c r="C129" s="44" t="s">
        <v>291</v>
      </c>
      <c r="D129" s="44" t="s">
        <v>292</v>
      </c>
      <c r="E129" s="44" t="s">
        <v>7</v>
      </c>
      <c r="F129" s="44">
        <v>81830</v>
      </c>
      <c r="G129" s="44" t="s">
        <v>44</v>
      </c>
      <c r="H129" s="54"/>
      <c r="I129" s="54"/>
      <c r="J129" s="54"/>
    </row>
    <row r="130" spans="1:10" ht="31.5" hidden="1" x14ac:dyDescent="0.2">
      <c r="A130" s="51" t="s">
        <v>242</v>
      </c>
      <c r="B130" s="52" t="s">
        <v>31</v>
      </c>
      <c r="C130" s="44" t="s">
        <v>291</v>
      </c>
      <c r="D130" s="44" t="s">
        <v>292</v>
      </c>
      <c r="E130" s="44" t="s">
        <v>7</v>
      </c>
      <c r="F130" s="44">
        <v>82400</v>
      </c>
      <c r="G130" s="44"/>
      <c r="H130" s="54">
        <f>H131</f>
        <v>0</v>
      </c>
      <c r="I130" s="54"/>
      <c r="J130" s="54"/>
    </row>
    <row r="131" spans="1:10" ht="47.25" hidden="1" x14ac:dyDescent="0.2">
      <c r="A131" s="51" t="s">
        <v>41</v>
      </c>
      <c r="B131" s="52" t="s">
        <v>31</v>
      </c>
      <c r="C131" s="44" t="s">
        <v>291</v>
      </c>
      <c r="D131" s="44" t="s">
        <v>292</v>
      </c>
      <c r="E131" s="44" t="s">
        <v>7</v>
      </c>
      <c r="F131" s="44">
        <v>82400</v>
      </c>
      <c r="G131" s="44">
        <v>200</v>
      </c>
      <c r="H131" s="54">
        <f>H132</f>
        <v>0</v>
      </c>
      <c r="I131" s="54"/>
      <c r="J131" s="54"/>
    </row>
    <row r="132" spans="1:10" ht="63" hidden="1" x14ac:dyDescent="0.2">
      <c r="A132" s="51" t="s">
        <v>43</v>
      </c>
      <c r="B132" s="52" t="s">
        <v>31</v>
      </c>
      <c r="C132" s="44" t="s">
        <v>291</v>
      </c>
      <c r="D132" s="44" t="s">
        <v>292</v>
      </c>
      <c r="E132" s="44" t="s">
        <v>7</v>
      </c>
      <c r="F132" s="44">
        <v>82400</v>
      </c>
      <c r="G132" s="44">
        <v>240</v>
      </c>
      <c r="H132" s="54"/>
      <c r="I132" s="54"/>
      <c r="J132" s="54"/>
    </row>
    <row r="133" spans="1:10" ht="47.25" hidden="1" x14ac:dyDescent="0.2">
      <c r="A133" s="51" t="s">
        <v>248</v>
      </c>
      <c r="B133" s="52" t="s">
        <v>31</v>
      </c>
      <c r="C133" s="44" t="s">
        <v>291</v>
      </c>
      <c r="D133" s="44" t="s">
        <v>292</v>
      </c>
      <c r="E133" s="44" t="s">
        <v>7</v>
      </c>
      <c r="F133" s="44" t="s">
        <v>314</v>
      </c>
      <c r="G133" s="53" t="s">
        <v>15</v>
      </c>
      <c r="H133" s="54">
        <f>H134</f>
        <v>0</v>
      </c>
      <c r="I133" s="54">
        <f t="shared" ref="I133:J134" si="36">I134</f>
        <v>0</v>
      </c>
      <c r="J133" s="54">
        <f t="shared" si="36"/>
        <v>0</v>
      </c>
    </row>
    <row r="134" spans="1:10" ht="31.5" hidden="1" x14ac:dyDescent="0.2">
      <c r="A134" s="51" t="s">
        <v>114</v>
      </c>
      <c r="B134" s="52" t="s">
        <v>31</v>
      </c>
      <c r="C134" s="44" t="s">
        <v>291</v>
      </c>
      <c r="D134" s="44" t="s">
        <v>292</v>
      </c>
      <c r="E134" s="44" t="s">
        <v>7</v>
      </c>
      <c r="F134" s="44" t="s">
        <v>314</v>
      </c>
      <c r="G134" s="44" t="s">
        <v>115</v>
      </c>
      <c r="H134" s="54">
        <f>H135</f>
        <v>0</v>
      </c>
      <c r="I134" s="54">
        <f t="shared" si="36"/>
        <v>0</v>
      </c>
      <c r="J134" s="54">
        <f t="shared" si="36"/>
        <v>0</v>
      </c>
    </row>
    <row r="135" spans="1:10" ht="47.25" hidden="1" x14ac:dyDescent="0.2">
      <c r="A135" s="51" t="s">
        <v>116</v>
      </c>
      <c r="B135" s="52" t="s">
        <v>31</v>
      </c>
      <c r="C135" s="44" t="s">
        <v>291</v>
      </c>
      <c r="D135" s="44" t="s">
        <v>292</v>
      </c>
      <c r="E135" s="44" t="s">
        <v>7</v>
      </c>
      <c r="F135" s="44" t="s">
        <v>314</v>
      </c>
      <c r="G135" s="44" t="s">
        <v>117</v>
      </c>
      <c r="H135" s="54"/>
      <c r="I135" s="54"/>
      <c r="J135" s="54"/>
    </row>
    <row r="136" spans="1:10" ht="47.25" hidden="1" x14ac:dyDescent="0.2">
      <c r="A136" s="51" t="s">
        <v>253</v>
      </c>
      <c r="B136" s="52" t="s">
        <v>31</v>
      </c>
      <c r="C136" s="44" t="s">
        <v>291</v>
      </c>
      <c r="D136" s="44" t="s">
        <v>292</v>
      </c>
      <c r="E136" s="44" t="s">
        <v>7</v>
      </c>
      <c r="F136" s="44" t="s">
        <v>315</v>
      </c>
      <c r="G136" s="53" t="s">
        <v>15</v>
      </c>
      <c r="H136" s="54">
        <f>H137</f>
        <v>0</v>
      </c>
      <c r="I136" s="54">
        <f t="shared" ref="I136:J137" si="37">I137</f>
        <v>0</v>
      </c>
      <c r="J136" s="54">
        <f t="shared" si="37"/>
        <v>0</v>
      </c>
    </row>
    <row r="137" spans="1:10" ht="47.25" hidden="1" x14ac:dyDescent="0.2">
      <c r="A137" s="51" t="s">
        <v>41</v>
      </c>
      <c r="B137" s="52" t="s">
        <v>31</v>
      </c>
      <c r="C137" s="44" t="s">
        <v>291</v>
      </c>
      <c r="D137" s="44" t="s">
        <v>292</v>
      </c>
      <c r="E137" s="44" t="s">
        <v>7</v>
      </c>
      <c r="F137" s="44" t="s">
        <v>315</v>
      </c>
      <c r="G137" s="44" t="s">
        <v>42</v>
      </c>
      <c r="H137" s="54">
        <f>H138</f>
        <v>0</v>
      </c>
      <c r="I137" s="54">
        <f t="shared" si="37"/>
        <v>0</v>
      </c>
      <c r="J137" s="54">
        <f t="shared" si="37"/>
        <v>0</v>
      </c>
    </row>
    <row r="138" spans="1:10" ht="63" hidden="1" x14ac:dyDescent="0.2">
      <c r="A138" s="51" t="s">
        <v>43</v>
      </c>
      <c r="B138" s="52" t="s">
        <v>31</v>
      </c>
      <c r="C138" s="44" t="s">
        <v>291</v>
      </c>
      <c r="D138" s="44" t="s">
        <v>292</v>
      </c>
      <c r="E138" s="44" t="s">
        <v>7</v>
      </c>
      <c r="F138" s="44" t="s">
        <v>315</v>
      </c>
      <c r="G138" s="44" t="s">
        <v>44</v>
      </c>
      <c r="H138" s="54"/>
      <c r="I138" s="54"/>
      <c r="J138" s="54"/>
    </row>
    <row r="139" spans="1:10" s="49" customFormat="1" ht="31.5" hidden="1" x14ac:dyDescent="0.2">
      <c r="A139" s="51" t="s">
        <v>45</v>
      </c>
      <c r="B139" s="52" t="s">
        <v>31</v>
      </c>
      <c r="C139" s="44" t="s">
        <v>291</v>
      </c>
      <c r="D139" s="44" t="s">
        <v>292</v>
      </c>
      <c r="E139" s="44" t="s">
        <v>7</v>
      </c>
      <c r="F139" s="44" t="s">
        <v>316</v>
      </c>
      <c r="G139" s="53" t="s">
        <v>15</v>
      </c>
      <c r="H139" s="54">
        <f>H140</f>
        <v>0</v>
      </c>
      <c r="I139" s="54">
        <f t="shared" ref="I139:J140" si="38">I140</f>
        <v>0</v>
      </c>
      <c r="J139" s="54">
        <f t="shared" si="38"/>
        <v>0</v>
      </c>
    </row>
    <row r="140" spans="1:10" s="49" customFormat="1" ht="15.75" hidden="1" x14ac:dyDescent="0.2">
      <c r="A140" s="51" t="s">
        <v>47</v>
      </c>
      <c r="B140" s="52" t="s">
        <v>31</v>
      </c>
      <c r="C140" s="44" t="s">
        <v>291</v>
      </c>
      <c r="D140" s="44" t="s">
        <v>292</v>
      </c>
      <c r="E140" s="44" t="s">
        <v>7</v>
      </c>
      <c r="F140" s="44" t="s">
        <v>316</v>
      </c>
      <c r="G140" s="44" t="s">
        <v>48</v>
      </c>
      <c r="H140" s="54">
        <f>H141</f>
        <v>0</v>
      </c>
      <c r="I140" s="54">
        <f t="shared" si="38"/>
        <v>0</v>
      </c>
      <c r="J140" s="54">
        <f t="shared" si="38"/>
        <v>0</v>
      </c>
    </row>
    <row r="141" spans="1:10" ht="31.5" hidden="1" x14ac:dyDescent="0.2">
      <c r="A141" s="51" t="s">
        <v>49</v>
      </c>
      <c r="B141" s="52" t="s">
        <v>31</v>
      </c>
      <c r="C141" s="44" t="s">
        <v>291</v>
      </c>
      <c r="D141" s="44" t="s">
        <v>292</v>
      </c>
      <c r="E141" s="44" t="s">
        <v>7</v>
      </c>
      <c r="F141" s="44" t="s">
        <v>316</v>
      </c>
      <c r="G141" s="44" t="s">
        <v>50</v>
      </c>
      <c r="H141" s="54"/>
      <c r="I141" s="54"/>
      <c r="J141" s="54"/>
    </row>
    <row r="142" spans="1:10" ht="141.75" hidden="1" x14ac:dyDescent="0.2">
      <c r="A142" s="51" t="s">
        <v>210</v>
      </c>
      <c r="B142" s="52" t="s">
        <v>31</v>
      </c>
      <c r="C142" s="44" t="s">
        <v>291</v>
      </c>
      <c r="D142" s="44" t="s">
        <v>292</v>
      </c>
      <c r="E142" s="44" t="s">
        <v>7</v>
      </c>
      <c r="F142" s="44" t="s">
        <v>317</v>
      </c>
      <c r="G142" s="53" t="s">
        <v>15</v>
      </c>
      <c r="H142" s="54">
        <f>H143</f>
        <v>0</v>
      </c>
      <c r="I142" s="54">
        <f t="shared" ref="I142:J143" si="39">I143</f>
        <v>0</v>
      </c>
      <c r="J142" s="54">
        <f t="shared" si="39"/>
        <v>0</v>
      </c>
    </row>
    <row r="143" spans="1:10" ht="15.75" hidden="1" x14ac:dyDescent="0.2">
      <c r="A143" s="51" t="s">
        <v>150</v>
      </c>
      <c r="B143" s="52" t="s">
        <v>31</v>
      </c>
      <c r="C143" s="44" t="s">
        <v>291</v>
      </c>
      <c r="D143" s="44" t="s">
        <v>292</v>
      </c>
      <c r="E143" s="44" t="s">
        <v>7</v>
      </c>
      <c r="F143" s="44" t="s">
        <v>317</v>
      </c>
      <c r="G143" s="44" t="s">
        <v>151</v>
      </c>
      <c r="H143" s="54">
        <f>H144</f>
        <v>0</v>
      </c>
      <c r="I143" s="54">
        <f t="shared" si="39"/>
        <v>0</v>
      </c>
      <c r="J143" s="54">
        <f t="shared" si="39"/>
        <v>0</v>
      </c>
    </row>
    <row r="144" spans="1:10" ht="15.75" hidden="1" x14ac:dyDescent="0.2">
      <c r="A144" s="51" t="s">
        <v>12</v>
      </c>
      <c r="B144" s="52" t="s">
        <v>31</v>
      </c>
      <c r="C144" s="44" t="s">
        <v>291</v>
      </c>
      <c r="D144" s="44" t="s">
        <v>292</v>
      </c>
      <c r="E144" s="44" t="s">
        <v>7</v>
      </c>
      <c r="F144" s="44" t="s">
        <v>317</v>
      </c>
      <c r="G144" s="44" t="s">
        <v>198</v>
      </c>
      <c r="H144" s="54"/>
      <c r="I144" s="54"/>
      <c r="J144" s="54"/>
    </row>
    <row r="145" spans="1:10" ht="31.5" hidden="1" x14ac:dyDescent="0.2">
      <c r="A145" s="25" t="s">
        <v>242</v>
      </c>
      <c r="B145" s="52" t="s">
        <v>31</v>
      </c>
      <c r="C145" s="44" t="s">
        <v>291</v>
      </c>
      <c r="D145" s="44" t="s">
        <v>292</v>
      </c>
      <c r="E145" s="44" t="s">
        <v>7</v>
      </c>
      <c r="F145" s="44">
        <v>82400</v>
      </c>
      <c r="G145" s="44"/>
      <c r="H145" s="54">
        <f>H146</f>
        <v>0</v>
      </c>
      <c r="I145" s="54"/>
      <c r="J145" s="54"/>
    </row>
    <row r="146" spans="1:10" ht="47.25" hidden="1" x14ac:dyDescent="0.2">
      <c r="A146" s="25" t="s">
        <v>41</v>
      </c>
      <c r="B146" s="52" t="s">
        <v>31</v>
      </c>
      <c r="C146" s="44" t="s">
        <v>291</v>
      </c>
      <c r="D146" s="44" t="s">
        <v>292</v>
      </c>
      <c r="E146" s="44" t="s">
        <v>7</v>
      </c>
      <c r="F146" s="44">
        <v>82400</v>
      </c>
      <c r="G146" s="44">
        <v>200</v>
      </c>
      <c r="H146" s="54">
        <f>H147</f>
        <v>0</v>
      </c>
      <c r="I146" s="54"/>
      <c r="J146" s="54"/>
    </row>
    <row r="147" spans="1:10" ht="63" hidden="1" x14ac:dyDescent="0.2">
      <c r="A147" s="25" t="s">
        <v>43</v>
      </c>
      <c r="B147" s="52" t="s">
        <v>31</v>
      </c>
      <c r="C147" s="44" t="s">
        <v>291</v>
      </c>
      <c r="D147" s="44" t="s">
        <v>292</v>
      </c>
      <c r="E147" s="44" t="s">
        <v>7</v>
      </c>
      <c r="F147" s="44">
        <v>82400</v>
      </c>
      <c r="G147" s="44">
        <v>240</v>
      </c>
      <c r="H147" s="54">
        <v>0</v>
      </c>
      <c r="I147" s="54"/>
      <c r="J147" s="54"/>
    </row>
    <row r="148" spans="1:10" ht="31.5" hidden="1" x14ac:dyDescent="0.2">
      <c r="A148" s="36" t="s">
        <v>208</v>
      </c>
      <c r="B148" s="52" t="s">
        <v>31</v>
      </c>
      <c r="C148" s="44" t="s">
        <v>291</v>
      </c>
      <c r="D148" s="44" t="s">
        <v>292</v>
      </c>
      <c r="E148" s="44" t="s">
        <v>7</v>
      </c>
      <c r="F148" s="44">
        <v>81740</v>
      </c>
      <c r="G148" s="44"/>
      <c r="H148" s="54">
        <f>H149</f>
        <v>0</v>
      </c>
      <c r="I148" s="54"/>
      <c r="J148" s="54"/>
    </row>
    <row r="149" spans="1:10" ht="47.25" hidden="1" x14ac:dyDescent="0.2">
      <c r="A149" s="36" t="s">
        <v>217</v>
      </c>
      <c r="B149" s="52" t="s">
        <v>31</v>
      </c>
      <c r="C149" s="44" t="s">
        <v>291</v>
      </c>
      <c r="D149" s="44" t="s">
        <v>292</v>
      </c>
      <c r="E149" s="44" t="s">
        <v>7</v>
      </c>
      <c r="F149" s="44">
        <v>81740</v>
      </c>
      <c r="G149" s="44">
        <v>400</v>
      </c>
      <c r="H149" s="54">
        <f>H150</f>
        <v>0</v>
      </c>
      <c r="I149" s="54"/>
      <c r="J149" s="54"/>
    </row>
    <row r="150" spans="1:10" ht="15.75" hidden="1" x14ac:dyDescent="0.2">
      <c r="A150" s="36" t="s">
        <v>219</v>
      </c>
      <c r="B150" s="52" t="s">
        <v>31</v>
      </c>
      <c r="C150" s="44" t="s">
        <v>291</v>
      </c>
      <c r="D150" s="44" t="s">
        <v>292</v>
      </c>
      <c r="E150" s="44" t="s">
        <v>7</v>
      </c>
      <c r="F150" s="44">
        <v>81740</v>
      </c>
      <c r="G150" s="44">
        <v>410</v>
      </c>
      <c r="H150" s="54"/>
      <c r="I150" s="54"/>
      <c r="J150" s="54"/>
    </row>
    <row r="151" spans="1:10" ht="378" hidden="1" x14ac:dyDescent="0.2">
      <c r="A151" s="51" t="s">
        <v>196</v>
      </c>
      <c r="B151" s="52" t="s">
        <v>31</v>
      </c>
      <c r="C151" s="44" t="s">
        <v>291</v>
      </c>
      <c r="D151" s="44" t="s">
        <v>292</v>
      </c>
      <c r="E151" s="44" t="s">
        <v>7</v>
      </c>
      <c r="F151" s="44" t="s">
        <v>318</v>
      </c>
      <c r="G151" s="53" t="s">
        <v>15</v>
      </c>
      <c r="H151" s="54">
        <f>H152</f>
        <v>0</v>
      </c>
      <c r="I151" s="54">
        <f t="shared" ref="I151:J152" si="40">I152</f>
        <v>0</v>
      </c>
      <c r="J151" s="54">
        <f t="shared" si="40"/>
        <v>0</v>
      </c>
    </row>
    <row r="152" spans="1:10" ht="15.75" hidden="1" x14ac:dyDescent="0.2">
      <c r="A152" s="51" t="s">
        <v>150</v>
      </c>
      <c r="B152" s="52" t="s">
        <v>31</v>
      </c>
      <c r="C152" s="44" t="s">
        <v>291</v>
      </c>
      <c r="D152" s="44" t="s">
        <v>292</v>
      </c>
      <c r="E152" s="44" t="s">
        <v>7</v>
      </c>
      <c r="F152" s="44" t="s">
        <v>318</v>
      </c>
      <c r="G152" s="44" t="s">
        <v>151</v>
      </c>
      <c r="H152" s="54">
        <f>H153</f>
        <v>0</v>
      </c>
      <c r="I152" s="54">
        <f t="shared" si="40"/>
        <v>0</v>
      </c>
      <c r="J152" s="54">
        <f t="shared" si="40"/>
        <v>0</v>
      </c>
    </row>
    <row r="153" spans="1:10" ht="15.75" hidden="1" x14ac:dyDescent="0.2">
      <c r="A153" s="51" t="s">
        <v>12</v>
      </c>
      <c r="B153" s="52" t="s">
        <v>31</v>
      </c>
      <c r="C153" s="44" t="s">
        <v>291</v>
      </c>
      <c r="D153" s="44" t="s">
        <v>292</v>
      </c>
      <c r="E153" s="44" t="s">
        <v>7</v>
      </c>
      <c r="F153" s="44" t="s">
        <v>318</v>
      </c>
      <c r="G153" s="44" t="s">
        <v>198</v>
      </c>
      <c r="H153" s="54"/>
      <c r="I153" s="54"/>
      <c r="J153" s="54"/>
    </row>
    <row r="154" spans="1:10" s="49" customFormat="1" ht="204" hidden="1" customHeight="1" x14ac:dyDescent="0.2">
      <c r="A154" s="51" t="s">
        <v>418</v>
      </c>
      <c r="B154" s="52" t="s">
        <v>31</v>
      </c>
      <c r="C154" s="44" t="s">
        <v>291</v>
      </c>
      <c r="D154" s="44" t="s">
        <v>292</v>
      </c>
      <c r="E154" s="44" t="s">
        <v>7</v>
      </c>
      <c r="F154" s="44">
        <v>83750</v>
      </c>
      <c r="G154" s="44"/>
      <c r="H154" s="54">
        <f>H155</f>
        <v>0</v>
      </c>
      <c r="I154" s="54"/>
      <c r="J154" s="54"/>
    </row>
    <row r="155" spans="1:10" ht="15.75" hidden="1" x14ac:dyDescent="0.2">
      <c r="A155" s="51" t="s">
        <v>150</v>
      </c>
      <c r="B155" s="52" t="s">
        <v>31</v>
      </c>
      <c r="C155" s="44" t="s">
        <v>291</v>
      </c>
      <c r="D155" s="44" t="s">
        <v>292</v>
      </c>
      <c r="E155" s="44" t="s">
        <v>7</v>
      </c>
      <c r="F155" s="44">
        <v>83750</v>
      </c>
      <c r="G155" s="44" t="s">
        <v>151</v>
      </c>
      <c r="H155" s="54">
        <f>H156</f>
        <v>0</v>
      </c>
      <c r="I155" s="54">
        <f t="shared" ref="I155:J155" si="41">I156</f>
        <v>0</v>
      </c>
      <c r="J155" s="54">
        <f t="shared" si="41"/>
        <v>0</v>
      </c>
    </row>
    <row r="156" spans="1:10" ht="15.75" hidden="1" x14ac:dyDescent="0.2">
      <c r="A156" s="51" t="s">
        <v>12</v>
      </c>
      <c r="B156" s="52" t="s">
        <v>31</v>
      </c>
      <c r="C156" s="44" t="s">
        <v>291</v>
      </c>
      <c r="D156" s="44" t="s">
        <v>292</v>
      </c>
      <c r="E156" s="44" t="s">
        <v>7</v>
      </c>
      <c r="F156" s="44">
        <v>83750</v>
      </c>
      <c r="G156" s="44" t="s">
        <v>198</v>
      </c>
      <c r="H156" s="54"/>
      <c r="I156" s="54">
        <v>0</v>
      </c>
      <c r="J156" s="54">
        <v>0</v>
      </c>
    </row>
    <row r="157" spans="1:10" ht="141.75" hidden="1" x14ac:dyDescent="0.2">
      <c r="A157" s="51" t="s">
        <v>233</v>
      </c>
      <c r="B157" s="52" t="s">
        <v>31</v>
      </c>
      <c r="C157" s="44" t="s">
        <v>291</v>
      </c>
      <c r="D157" s="44" t="s">
        <v>292</v>
      </c>
      <c r="E157" s="44" t="s">
        <v>7</v>
      </c>
      <c r="F157" s="44" t="s">
        <v>319</v>
      </c>
      <c r="G157" s="53" t="s">
        <v>15</v>
      </c>
      <c r="H157" s="54">
        <f>H158</f>
        <v>0</v>
      </c>
      <c r="I157" s="54">
        <f t="shared" ref="I157:J158" si="42">I158</f>
        <v>0</v>
      </c>
      <c r="J157" s="54">
        <f t="shared" si="42"/>
        <v>0</v>
      </c>
    </row>
    <row r="158" spans="1:10" ht="63" hidden="1" x14ac:dyDescent="0.2">
      <c r="A158" s="51" t="s">
        <v>56</v>
      </c>
      <c r="B158" s="52" t="s">
        <v>31</v>
      </c>
      <c r="C158" s="44" t="s">
        <v>291</v>
      </c>
      <c r="D158" s="44" t="s">
        <v>292</v>
      </c>
      <c r="E158" s="44" t="s">
        <v>7</v>
      </c>
      <c r="F158" s="44" t="s">
        <v>319</v>
      </c>
      <c r="G158" s="44" t="s">
        <v>57</v>
      </c>
      <c r="H158" s="54">
        <f>H159</f>
        <v>0</v>
      </c>
      <c r="I158" s="54">
        <f t="shared" si="42"/>
        <v>0</v>
      </c>
      <c r="J158" s="54">
        <f t="shared" si="42"/>
        <v>0</v>
      </c>
    </row>
    <row r="159" spans="1:10" ht="31.5" hidden="1" x14ac:dyDescent="0.2">
      <c r="A159" s="51" t="s">
        <v>58</v>
      </c>
      <c r="B159" s="52" t="s">
        <v>31</v>
      </c>
      <c r="C159" s="44" t="s">
        <v>291</v>
      </c>
      <c r="D159" s="44" t="s">
        <v>292</v>
      </c>
      <c r="E159" s="44" t="s">
        <v>7</v>
      </c>
      <c r="F159" s="44" t="s">
        <v>319</v>
      </c>
      <c r="G159" s="44" t="s">
        <v>59</v>
      </c>
      <c r="H159" s="54"/>
      <c r="I159" s="54"/>
      <c r="J159" s="54"/>
    </row>
    <row r="160" spans="1:10" ht="157.5" hidden="1" x14ac:dyDescent="0.2">
      <c r="A160" s="51" t="s">
        <v>235</v>
      </c>
      <c r="B160" s="52" t="s">
        <v>31</v>
      </c>
      <c r="C160" s="44" t="s">
        <v>291</v>
      </c>
      <c r="D160" s="44" t="s">
        <v>292</v>
      </c>
      <c r="E160" s="44" t="s">
        <v>7</v>
      </c>
      <c r="F160" s="44" t="s">
        <v>320</v>
      </c>
      <c r="G160" s="53" t="s">
        <v>15</v>
      </c>
      <c r="H160" s="54">
        <f>H161</f>
        <v>0</v>
      </c>
      <c r="I160" s="54">
        <f t="shared" ref="I160:J161" si="43">I161</f>
        <v>0</v>
      </c>
      <c r="J160" s="54">
        <f t="shared" si="43"/>
        <v>0</v>
      </c>
    </row>
    <row r="161" spans="1:10" ht="63" hidden="1" x14ac:dyDescent="0.2">
      <c r="A161" s="51" t="s">
        <v>56</v>
      </c>
      <c r="B161" s="52" t="s">
        <v>31</v>
      </c>
      <c r="C161" s="44" t="s">
        <v>291</v>
      </c>
      <c r="D161" s="44" t="s">
        <v>292</v>
      </c>
      <c r="E161" s="44" t="s">
        <v>7</v>
      </c>
      <c r="F161" s="44" t="s">
        <v>320</v>
      </c>
      <c r="G161" s="44" t="s">
        <v>57</v>
      </c>
      <c r="H161" s="54">
        <f>H162</f>
        <v>0</v>
      </c>
      <c r="I161" s="54">
        <f t="shared" si="43"/>
        <v>0</v>
      </c>
      <c r="J161" s="54">
        <f t="shared" si="43"/>
        <v>0</v>
      </c>
    </row>
    <row r="162" spans="1:10" ht="31.5" hidden="1" x14ac:dyDescent="0.2">
      <c r="A162" s="51" t="s">
        <v>58</v>
      </c>
      <c r="B162" s="52" t="s">
        <v>31</v>
      </c>
      <c r="C162" s="44" t="s">
        <v>291</v>
      </c>
      <c r="D162" s="44" t="s">
        <v>292</v>
      </c>
      <c r="E162" s="44" t="s">
        <v>7</v>
      </c>
      <c r="F162" s="44" t="s">
        <v>320</v>
      </c>
      <c r="G162" s="44" t="s">
        <v>59</v>
      </c>
      <c r="H162" s="54"/>
      <c r="I162" s="54"/>
      <c r="J162" s="54"/>
    </row>
    <row r="163" spans="1:10" ht="15.75" hidden="1" x14ac:dyDescent="0.2">
      <c r="A163" s="36" t="s">
        <v>424</v>
      </c>
      <c r="B163" s="52" t="s">
        <v>31</v>
      </c>
      <c r="C163" s="44" t="s">
        <v>291</v>
      </c>
      <c r="D163" s="44" t="s">
        <v>604</v>
      </c>
      <c r="E163" s="44" t="s">
        <v>7</v>
      </c>
      <c r="F163" s="44">
        <v>55190</v>
      </c>
      <c r="G163" s="44"/>
      <c r="H163" s="54"/>
      <c r="I163" s="54"/>
      <c r="J163" s="54">
        <f>J164</f>
        <v>0</v>
      </c>
    </row>
    <row r="164" spans="1:10" ht="47.25" hidden="1" x14ac:dyDescent="0.2">
      <c r="A164" s="36" t="s">
        <v>41</v>
      </c>
      <c r="B164" s="52" t="s">
        <v>31</v>
      </c>
      <c r="C164" s="44" t="s">
        <v>291</v>
      </c>
      <c r="D164" s="44" t="s">
        <v>604</v>
      </c>
      <c r="E164" s="44" t="s">
        <v>7</v>
      </c>
      <c r="F164" s="44">
        <v>55190</v>
      </c>
      <c r="G164" s="44">
        <v>200</v>
      </c>
      <c r="H164" s="54"/>
      <c r="I164" s="54"/>
      <c r="J164" s="54">
        <f>J165</f>
        <v>0</v>
      </c>
    </row>
    <row r="165" spans="1:10" ht="63" hidden="1" x14ac:dyDescent="0.2">
      <c r="A165" s="36" t="s">
        <v>43</v>
      </c>
      <c r="B165" s="52" t="s">
        <v>31</v>
      </c>
      <c r="C165" s="44" t="s">
        <v>291</v>
      </c>
      <c r="D165" s="44" t="s">
        <v>604</v>
      </c>
      <c r="E165" s="44" t="s">
        <v>7</v>
      </c>
      <c r="F165" s="44">
        <v>55190</v>
      </c>
      <c r="G165" s="44">
        <v>240</v>
      </c>
      <c r="H165" s="54"/>
      <c r="I165" s="54"/>
      <c r="J165" s="54"/>
    </row>
    <row r="166" spans="1:10" ht="31.5" hidden="1" x14ac:dyDescent="0.2">
      <c r="A166" s="25" t="s">
        <v>618</v>
      </c>
      <c r="B166" s="52" t="s">
        <v>31</v>
      </c>
      <c r="C166" s="44" t="s">
        <v>291</v>
      </c>
      <c r="D166" s="44" t="s">
        <v>622</v>
      </c>
      <c r="E166" s="44" t="s">
        <v>7</v>
      </c>
      <c r="F166" s="44">
        <v>55190</v>
      </c>
      <c r="G166" s="44"/>
      <c r="H166" s="54">
        <f>H167</f>
        <v>0</v>
      </c>
      <c r="I166" s="54"/>
      <c r="J166" s="54"/>
    </row>
    <row r="167" spans="1:10" ht="63" hidden="1" x14ac:dyDescent="0.2">
      <c r="A167" s="25" t="s">
        <v>56</v>
      </c>
      <c r="B167" s="52" t="s">
        <v>31</v>
      </c>
      <c r="C167" s="44" t="s">
        <v>291</v>
      </c>
      <c r="D167" s="44" t="s">
        <v>622</v>
      </c>
      <c r="E167" s="44" t="s">
        <v>7</v>
      </c>
      <c r="F167" s="44">
        <v>55190</v>
      </c>
      <c r="G167" s="44">
        <v>600</v>
      </c>
      <c r="H167" s="54">
        <f>H168</f>
        <v>0</v>
      </c>
      <c r="I167" s="54"/>
      <c r="J167" s="54"/>
    </row>
    <row r="168" spans="1:10" ht="31.5" hidden="1" x14ac:dyDescent="0.2">
      <c r="A168" s="25" t="s">
        <v>58</v>
      </c>
      <c r="B168" s="52" t="s">
        <v>31</v>
      </c>
      <c r="C168" s="44" t="s">
        <v>291</v>
      </c>
      <c r="D168" s="44" t="s">
        <v>622</v>
      </c>
      <c r="E168" s="44" t="s">
        <v>7</v>
      </c>
      <c r="F168" s="44">
        <v>55190</v>
      </c>
      <c r="G168" s="44">
        <v>610</v>
      </c>
      <c r="H168" s="54"/>
      <c r="I168" s="54"/>
      <c r="J168" s="54"/>
    </row>
    <row r="169" spans="1:10" ht="78.75" x14ac:dyDescent="0.2">
      <c r="A169" s="51" t="s">
        <v>237</v>
      </c>
      <c r="B169" s="52" t="s">
        <v>31</v>
      </c>
      <c r="C169" s="44" t="s">
        <v>291</v>
      </c>
      <c r="D169" s="44" t="s">
        <v>292</v>
      </c>
      <c r="E169" s="44" t="s">
        <v>7</v>
      </c>
      <c r="F169" s="44" t="s">
        <v>321</v>
      </c>
      <c r="G169" s="53" t="s">
        <v>15</v>
      </c>
      <c r="H169" s="54">
        <f>H170</f>
        <v>362854.04</v>
      </c>
      <c r="I169" s="54">
        <f t="shared" ref="I169:J170" si="44">I170</f>
        <v>0</v>
      </c>
      <c r="J169" s="54">
        <f t="shared" si="44"/>
        <v>0</v>
      </c>
    </row>
    <row r="170" spans="1:10" ht="47.25" x14ac:dyDescent="0.2">
      <c r="A170" s="51" t="s">
        <v>41</v>
      </c>
      <c r="B170" s="52" t="s">
        <v>31</v>
      </c>
      <c r="C170" s="44" t="s">
        <v>291</v>
      </c>
      <c r="D170" s="44" t="s">
        <v>292</v>
      </c>
      <c r="E170" s="44" t="s">
        <v>7</v>
      </c>
      <c r="F170" s="44" t="s">
        <v>321</v>
      </c>
      <c r="G170" s="44" t="s">
        <v>42</v>
      </c>
      <c r="H170" s="54">
        <f>H171</f>
        <v>362854.04</v>
      </c>
      <c r="I170" s="54">
        <f t="shared" si="44"/>
        <v>0</v>
      </c>
      <c r="J170" s="54">
        <f t="shared" si="44"/>
        <v>0</v>
      </c>
    </row>
    <row r="171" spans="1:10" ht="47.25" x14ac:dyDescent="0.2">
      <c r="A171" s="51" t="s">
        <v>43</v>
      </c>
      <c r="B171" s="52" t="s">
        <v>31</v>
      </c>
      <c r="C171" s="44" t="s">
        <v>291</v>
      </c>
      <c r="D171" s="44" t="s">
        <v>292</v>
      </c>
      <c r="E171" s="44" t="s">
        <v>7</v>
      </c>
      <c r="F171" s="44" t="s">
        <v>321</v>
      </c>
      <c r="G171" s="44" t="s">
        <v>44</v>
      </c>
      <c r="H171" s="54">
        <v>362854.04</v>
      </c>
      <c r="I171" s="54"/>
      <c r="J171" s="54"/>
    </row>
    <row r="172" spans="1:10" ht="31.5" hidden="1" x14ac:dyDescent="0.2">
      <c r="A172" s="51" t="s">
        <v>261</v>
      </c>
      <c r="B172" s="52" t="s">
        <v>31</v>
      </c>
      <c r="C172" s="44" t="s">
        <v>291</v>
      </c>
      <c r="D172" s="44" t="s">
        <v>292</v>
      </c>
      <c r="E172" s="44" t="s">
        <v>7</v>
      </c>
      <c r="F172" s="44" t="s">
        <v>322</v>
      </c>
      <c r="G172" s="53" t="s">
        <v>15</v>
      </c>
      <c r="H172" s="54">
        <f>H173</f>
        <v>0</v>
      </c>
      <c r="I172" s="54">
        <f t="shared" ref="I172:J173" si="45">I173</f>
        <v>0</v>
      </c>
      <c r="J172" s="54">
        <f t="shared" si="45"/>
        <v>0</v>
      </c>
    </row>
    <row r="173" spans="1:10" ht="31.5" hidden="1" x14ac:dyDescent="0.2">
      <c r="A173" s="51" t="s">
        <v>114</v>
      </c>
      <c r="B173" s="52" t="s">
        <v>31</v>
      </c>
      <c r="C173" s="44" t="s">
        <v>291</v>
      </c>
      <c r="D173" s="44" t="s">
        <v>292</v>
      </c>
      <c r="E173" s="44" t="s">
        <v>7</v>
      </c>
      <c r="F173" s="44" t="s">
        <v>322</v>
      </c>
      <c r="G173" s="44" t="s">
        <v>115</v>
      </c>
      <c r="H173" s="54">
        <f>H174</f>
        <v>0</v>
      </c>
      <c r="I173" s="54">
        <f t="shared" si="45"/>
        <v>0</v>
      </c>
      <c r="J173" s="54">
        <f t="shared" si="45"/>
        <v>0</v>
      </c>
    </row>
    <row r="174" spans="1:10" s="49" customFormat="1" ht="47.25" hidden="1" x14ac:dyDescent="0.2">
      <c r="A174" s="51" t="s">
        <v>116</v>
      </c>
      <c r="B174" s="52" t="s">
        <v>31</v>
      </c>
      <c r="C174" s="44" t="s">
        <v>291</v>
      </c>
      <c r="D174" s="44" t="s">
        <v>292</v>
      </c>
      <c r="E174" s="44" t="s">
        <v>7</v>
      </c>
      <c r="F174" s="44" t="s">
        <v>322</v>
      </c>
      <c r="G174" s="44" t="s">
        <v>117</v>
      </c>
      <c r="H174" s="54"/>
      <c r="I174" s="54"/>
      <c r="J174" s="54"/>
    </row>
    <row r="175" spans="1:10" s="49" customFormat="1" ht="24" hidden="1" customHeight="1" x14ac:dyDescent="0.2">
      <c r="A175" s="51" t="s">
        <v>424</v>
      </c>
      <c r="B175" s="52" t="s">
        <v>31</v>
      </c>
      <c r="C175" s="44" t="s">
        <v>291</v>
      </c>
      <c r="D175" s="44" t="s">
        <v>292</v>
      </c>
      <c r="E175" s="44" t="s">
        <v>7</v>
      </c>
      <c r="F175" s="44" t="s">
        <v>323</v>
      </c>
      <c r="G175" s="44"/>
      <c r="H175" s="54">
        <f>H176</f>
        <v>0</v>
      </c>
      <c r="I175" s="54"/>
      <c r="J175" s="54">
        <f>J176</f>
        <v>0</v>
      </c>
    </row>
    <row r="176" spans="1:10" s="49" customFormat="1" ht="57" hidden="1" customHeight="1" x14ac:dyDescent="0.2">
      <c r="A176" s="51" t="s">
        <v>56</v>
      </c>
      <c r="B176" s="52" t="s">
        <v>31</v>
      </c>
      <c r="C176" s="44" t="s">
        <v>291</v>
      </c>
      <c r="D176" s="44" t="s">
        <v>292</v>
      </c>
      <c r="E176" s="44" t="s">
        <v>7</v>
      </c>
      <c r="F176" s="44" t="s">
        <v>323</v>
      </c>
      <c r="G176" s="44">
        <v>600</v>
      </c>
      <c r="H176" s="54">
        <f>H177</f>
        <v>0</v>
      </c>
      <c r="I176" s="54"/>
      <c r="J176" s="54">
        <f>J177</f>
        <v>0</v>
      </c>
    </row>
    <row r="177" spans="1:10" s="49" customFormat="1" ht="25.9" hidden="1" customHeight="1" x14ac:dyDescent="0.2">
      <c r="A177" s="51" t="s">
        <v>58</v>
      </c>
      <c r="B177" s="52" t="s">
        <v>31</v>
      </c>
      <c r="C177" s="44" t="s">
        <v>291</v>
      </c>
      <c r="D177" s="44" t="s">
        <v>292</v>
      </c>
      <c r="E177" s="44" t="s">
        <v>7</v>
      </c>
      <c r="F177" s="44" t="s">
        <v>323</v>
      </c>
      <c r="G177" s="44">
        <v>610</v>
      </c>
      <c r="H177" s="54"/>
      <c r="I177" s="54"/>
      <c r="J177" s="54"/>
    </row>
    <row r="178" spans="1:10" ht="110.25" hidden="1" x14ac:dyDescent="0.2">
      <c r="A178" s="51" t="s">
        <v>263</v>
      </c>
      <c r="B178" s="52" t="s">
        <v>31</v>
      </c>
      <c r="C178" s="44" t="s">
        <v>291</v>
      </c>
      <c r="D178" s="44" t="s">
        <v>292</v>
      </c>
      <c r="E178" s="44" t="s">
        <v>7</v>
      </c>
      <c r="F178" s="44" t="s">
        <v>324</v>
      </c>
      <c r="G178" s="53" t="s">
        <v>15</v>
      </c>
      <c r="H178" s="54">
        <f>H179</f>
        <v>0</v>
      </c>
      <c r="I178" s="54">
        <f t="shared" ref="I178:J179" si="46">I179</f>
        <v>0</v>
      </c>
      <c r="J178" s="54">
        <f t="shared" si="46"/>
        <v>0</v>
      </c>
    </row>
    <row r="179" spans="1:10" ht="31.5" hidden="1" x14ac:dyDescent="0.2">
      <c r="A179" s="51" t="s">
        <v>114</v>
      </c>
      <c r="B179" s="52" t="s">
        <v>31</v>
      </c>
      <c r="C179" s="44" t="s">
        <v>291</v>
      </c>
      <c r="D179" s="44" t="s">
        <v>292</v>
      </c>
      <c r="E179" s="44" t="s">
        <v>7</v>
      </c>
      <c r="F179" s="44" t="s">
        <v>324</v>
      </c>
      <c r="G179" s="44" t="s">
        <v>115</v>
      </c>
      <c r="H179" s="54">
        <f>H180</f>
        <v>0</v>
      </c>
      <c r="I179" s="54">
        <f t="shared" si="46"/>
        <v>0</v>
      </c>
      <c r="J179" s="54">
        <f t="shared" si="46"/>
        <v>0</v>
      </c>
    </row>
    <row r="180" spans="1:10" ht="47.25" hidden="1" x14ac:dyDescent="0.2">
      <c r="A180" s="51" t="s">
        <v>116</v>
      </c>
      <c r="B180" s="52" t="s">
        <v>31</v>
      </c>
      <c r="C180" s="44" t="s">
        <v>291</v>
      </c>
      <c r="D180" s="44" t="s">
        <v>292</v>
      </c>
      <c r="E180" s="44" t="s">
        <v>7</v>
      </c>
      <c r="F180" s="44" t="s">
        <v>324</v>
      </c>
      <c r="G180" s="44" t="s">
        <v>117</v>
      </c>
      <c r="H180" s="54"/>
      <c r="I180" s="54"/>
      <c r="J180" s="54"/>
    </row>
    <row r="181" spans="1:10" ht="15.75" hidden="1" x14ac:dyDescent="0.2">
      <c r="A181" s="51" t="s">
        <v>221</v>
      </c>
      <c r="B181" s="52" t="s">
        <v>31</v>
      </c>
      <c r="C181" s="44" t="s">
        <v>291</v>
      </c>
      <c r="D181" s="44" t="s">
        <v>292</v>
      </c>
      <c r="E181" s="44" t="s">
        <v>7</v>
      </c>
      <c r="F181" s="44" t="s">
        <v>325</v>
      </c>
      <c r="G181" s="53" t="s">
        <v>15</v>
      </c>
      <c r="H181" s="54">
        <f>H182</f>
        <v>0</v>
      </c>
      <c r="I181" s="54">
        <f t="shared" ref="I181:J182" si="47">I182</f>
        <v>0</v>
      </c>
      <c r="J181" s="54">
        <f t="shared" si="47"/>
        <v>0</v>
      </c>
    </row>
    <row r="182" spans="1:10" ht="47.25" hidden="1" x14ac:dyDescent="0.2">
      <c r="A182" s="51" t="s">
        <v>217</v>
      </c>
      <c r="B182" s="52" t="s">
        <v>31</v>
      </c>
      <c r="C182" s="44" t="s">
        <v>291</v>
      </c>
      <c r="D182" s="44" t="s">
        <v>292</v>
      </c>
      <c r="E182" s="44" t="s">
        <v>7</v>
      </c>
      <c r="F182" s="44" t="s">
        <v>325</v>
      </c>
      <c r="G182" s="44" t="s">
        <v>218</v>
      </c>
      <c r="H182" s="54">
        <f>H183</f>
        <v>0</v>
      </c>
      <c r="I182" s="54">
        <f t="shared" si="47"/>
        <v>0</v>
      </c>
      <c r="J182" s="54">
        <f t="shared" si="47"/>
        <v>0</v>
      </c>
    </row>
    <row r="183" spans="1:10" ht="15.75" hidden="1" x14ac:dyDescent="0.2">
      <c r="A183" s="51" t="s">
        <v>219</v>
      </c>
      <c r="B183" s="52" t="s">
        <v>31</v>
      </c>
      <c r="C183" s="44" t="s">
        <v>291</v>
      </c>
      <c r="D183" s="44" t="s">
        <v>292</v>
      </c>
      <c r="E183" s="44" t="s">
        <v>7</v>
      </c>
      <c r="F183" s="44" t="s">
        <v>325</v>
      </c>
      <c r="G183" s="44" t="s">
        <v>220</v>
      </c>
      <c r="H183" s="54">
        <v>0</v>
      </c>
      <c r="I183" s="54"/>
      <c r="J183" s="54">
        <v>0</v>
      </c>
    </row>
    <row r="184" spans="1:10" ht="30" hidden="1" customHeight="1" x14ac:dyDescent="0.2">
      <c r="A184" s="51" t="s">
        <v>212</v>
      </c>
      <c r="B184" s="52" t="s">
        <v>31</v>
      </c>
      <c r="C184" s="44" t="s">
        <v>291</v>
      </c>
      <c r="D184" s="44" t="s">
        <v>292</v>
      </c>
      <c r="E184" s="44">
        <v>916</v>
      </c>
      <c r="F184" s="44" t="s">
        <v>326</v>
      </c>
      <c r="G184" s="44"/>
      <c r="H184" s="54">
        <f>H185</f>
        <v>0</v>
      </c>
      <c r="I184" s="54"/>
      <c r="J184" s="54"/>
    </row>
    <row r="185" spans="1:10" ht="47.25" hidden="1" x14ac:dyDescent="0.2">
      <c r="A185" s="51" t="s">
        <v>41</v>
      </c>
      <c r="B185" s="52" t="s">
        <v>31</v>
      </c>
      <c r="C185" s="44" t="s">
        <v>291</v>
      </c>
      <c r="D185" s="44" t="s">
        <v>292</v>
      </c>
      <c r="E185" s="44">
        <v>916</v>
      </c>
      <c r="F185" s="44" t="s">
        <v>326</v>
      </c>
      <c r="G185" s="44" t="s">
        <v>42</v>
      </c>
      <c r="H185" s="54">
        <f>H186</f>
        <v>0</v>
      </c>
      <c r="I185" s="54"/>
      <c r="J185" s="54"/>
    </row>
    <row r="186" spans="1:10" ht="47.25" hidden="1" x14ac:dyDescent="0.2">
      <c r="A186" s="51" t="s">
        <v>43</v>
      </c>
      <c r="B186" s="52" t="s">
        <v>31</v>
      </c>
      <c r="C186" s="44" t="s">
        <v>291</v>
      </c>
      <c r="D186" s="44" t="s">
        <v>292</v>
      </c>
      <c r="E186" s="44">
        <v>916</v>
      </c>
      <c r="F186" s="44" t="s">
        <v>326</v>
      </c>
      <c r="G186" s="44" t="s">
        <v>44</v>
      </c>
      <c r="H186" s="54"/>
      <c r="I186" s="54"/>
      <c r="J186" s="54"/>
    </row>
    <row r="187" spans="1:10" ht="107.25" hidden="1" customHeight="1" x14ac:dyDescent="0.2">
      <c r="A187" s="51" t="s">
        <v>585</v>
      </c>
      <c r="B187" s="52" t="s">
        <v>31</v>
      </c>
      <c r="C187" s="44" t="s">
        <v>291</v>
      </c>
      <c r="D187" s="44" t="s">
        <v>292</v>
      </c>
      <c r="E187" s="44" t="s">
        <v>7</v>
      </c>
      <c r="F187" s="44" t="s">
        <v>586</v>
      </c>
      <c r="G187" s="53" t="s">
        <v>15</v>
      </c>
      <c r="H187" s="54">
        <f>H188</f>
        <v>0</v>
      </c>
      <c r="I187" s="54">
        <f t="shared" ref="I187:J188" si="48">I188</f>
        <v>0</v>
      </c>
      <c r="J187" s="54">
        <f t="shared" si="48"/>
        <v>0</v>
      </c>
    </row>
    <row r="188" spans="1:10" ht="47.25" hidden="1" x14ac:dyDescent="0.2">
      <c r="A188" s="51" t="s">
        <v>41</v>
      </c>
      <c r="B188" s="52" t="s">
        <v>31</v>
      </c>
      <c r="C188" s="44" t="s">
        <v>291</v>
      </c>
      <c r="D188" s="44" t="s">
        <v>292</v>
      </c>
      <c r="E188" s="44" t="s">
        <v>7</v>
      </c>
      <c r="F188" s="44" t="s">
        <v>586</v>
      </c>
      <c r="G188" s="44" t="s">
        <v>42</v>
      </c>
      <c r="H188" s="54">
        <f>H189</f>
        <v>0</v>
      </c>
      <c r="I188" s="54">
        <f t="shared" si="48"/>
        <v>0</v>
      </c>
      <c r="J188" s="54">
        <f t="shared" si="48"/>
        <v>0</v>
      </c>
    </row>
    <row r="189" spans="1:10" ht="47.25" hidden="1" x14ac:dyDescent="0.2">
      <c r="A189" s="51" t="s">
        <v>43</v>
      </c>
      <c r="B189" s="52" t="s">
        <v>31</v>
      </c>
      <c r="C189" s="44" t="s">
        <v>291</v>
      </c>
      <c r="D189" s="44" t="s">
        <v>292</v>
      </c>
      <c r="E189" s="44" t="s">
        <v>7</v>
      </c>
      <c r="F189" s="44" t="s">
        <v>586</v>
      </c>
      <c r="G189" s="44" t="s">
        <v>44</v>
      </c>
      <c r="H189" s="54"/>
      <c r="I189" s="54"/>
      <c r="J189" s="54"/>
    </row>
    <row r="190" spans="1:10" ht="46.5" hidden="1" customHeight="1" x14ac:dyDescent="0.2">
      <c r="A190" s="51" t="s">
        <v>428</v>
      </c>
      <c r="B190" s="52" t="s">
        <v>31</v>
      </c>
      <c r="C190" s="44" t="s">
        <v>291</v>
      </c>
      <c r="D190" s="44" t="s">
        <v>292</v>
      </c>
      <c r="E190" s="44" t="s">
        <v>7</v>
      </c>
      <c r="F190" s="44" t="s">
        <v>587</v>
      </c>
      <c r="G190" s="44"/>
      <c r="H190" s="54">
        <f>H191</f>
        <v>0</v>
      </c>
      <c r="I190" s="54"/>
      <c r="J190" s="54"/>
    </row>
    <row r="191" spans="1:10" ht="47.25" hidden="1" x14ac:dyDescent="0.2">
      <c r="A191" s="51" t="s">
        <v>41</v>
      </c>
      <c r="B191" s="52" t="s">
        <v>31</v>
      </c>
      <c r="C191" s="44" t="s">
        <v>291</v>
      </c>
      <c r="D191" s="44" t="s">
        <v>292</v>
      </c>
      <c r="E191" s="44" t="s">
        <v>7</v>
      </c>
      <c r="F191" s="44" t="s">
        <v>587</v>
      </c>
      <c r="G191" s="44">
        <v>200</v>
      </c>
      <c r="H191" s="54">
        <f>H192</f>
        <v>0</v>
      </c>
      <c r="I191" s="54"/>
      <c r="J191" s="54"/>
    </row>
    <row r="192" spans="1:10" ht="47.25" hidden="1" x14ac:dyDescent="0.2">
      <c r="A192" s="51" t="s">
        <v>43</v>
      </c>
      <c r="B192" s="52" t="s">
        <v>31</v>
      </c>
      <c r="C192" s="44" t="s">
        <v>291</v>
      </c>
      <c r="D192" s="44" t="s">
        <v>292</v>
      </c>
      <c r="E192" s="44" t="s">
        <v>7</v>
      </c>
      <c r="F192" s="44" t="s">
        <v>587</v>
      </c>
      <c r="G192" s="44">
        <v>240</v>
      </c>
      <c r="H192" s="54"/>
      <c r="I192" s="54"/>
      <c r="J192" s="54"/>
    </row>
    <row r="193" spans="1:10" ht="63" hidden="1" x14ac:dyDescent="0.2">
      <c r="A193" s="25" t="s">
        <v>194</v>
      </c>
      <c r="B193" s="52" t="s">
        <v>31</v>
      </c>
      <c r="C193" s="44" t="s">
        <v>291</v>
      </c>
      <c r="D193" s="44" t="s">
        <v>292</v>
      </c>
      <c r="E193" s="44" t="s">
        <v>7</v>
      </c>
      <c r="F193" s="44" t="s">
        <v>621</v>
      </c>
      <c r="G193" s="44"/>
      <c r="H193" s="54">
        <f>H194</f>
        <v>0</v>
      </c>
      <c r="I193" s="54"/>
      <c r="J193" s="54"/>
    </row>
    <row r="194" spans="1:10" ht="15.75" hidden="1" x14ac:dyDescent="0.2">
      <c r="A194" s="25" t="s">
        <v>150</v>
      </c>
      <c r="B194" s="52" t="s">
        <v>31</v>
      </c>
      <c r="C194" s="44" t="s">
        <v>291</v>
      </c>
      <c r="D194" s="44" t="s">
        <v>292</v>
      </c>
      <c r="E194" s="44" t="s">
        <v>7</v>
      </c>
      <c r="F194" s="44" t="s">
        <v>621</v>
      </c>
      <c r="G194" s="44">
        <v>500</v>
      </c>
      <c r="H194" s="54">
        <f>H195</f>
        <v>0</v>
      </c>
      <c r="I194" s="54"/>
      <c r="J194" s="54"/>
    </row>
    <row r="195" spans="1:10" ht="15.75" hidden="1" x14ac:dyDescent="0.2">
      <c r="A195" s="25" t="s">
        <v>12</v>
      </c>
      <c r="B195" s="52" t="s">
        <v>31</v>
      </c>
      <c r="C195" s="44" t="s">
        <v>291</v>
      </c>
      <c r="D195" s="44" t="s">
        <v>292</v>
      </c>
      <c r="E195" s="44" t="s">
        <v>7</v>
      </c>
      <c r="F195" s="44" t="s">
        <v>621</v>
      </c>
      <c r="G195" s="44">
        <v>540</v>
      </c>
      <c r="H195" s="54"/>
      <c r="I195" s="54"/>
      <c r="J195" s="54"/>
    </row>
    <row r="196" spans="1:10" ht="36.75" hidden="1" customHeight="1" x14ac:dyDescent="0.2">
      <c r="A196" s="51" t="s">
        <v>328</v>
      </c>
      <c r="B196" s="46" t="s">
        <v>31</v>
      </c>
      <c r="C196" s="47">
        <v>0</v>
      </c>
      <c r="D196" s="47">
        <v>11</v>
      </c>
      <c r="E196" s="47"/>
      <c r="F196" s="47"/>
      <c r="G196" s="47"/>
      <c r="H196" s="48">
        <f>H197+H200+H203+H206+H209</f>
        <v>0</v>
      </c>
      <c r="I196" s="48">
        <f t="shared" ref="I196:J196" si="49">I197+I200+I203+I206+I209</f>
        <v>0</v>
      </c>
      <c r="J196" s="48">
        <f t="shared" si="49"/>
        <v>0</v>
      </c>
    </row>
    <row r="197" spans="1:10" ht="47.25" hidden="1" x14ac:dyDescent="0.2">
      <c r="A197" s="51" t="s">
        <v>268</v>
      </c>
      <c r="B197" s="52" t="s">
        <v>31</v>
      </c>
      <c r="C197" s="44" t="s">
        <v>291</v>
      </c>
      <c r="D197" s="44">
        <v>11</v>
      </c>
      <c r="E197" s="44" t="s">
        <v>7</v>
      </c>
      <c r="F197" s="44" t="s">
        <v>329</v>
      </c>
      <c r="G197" s="53" t="s">
        <v>15</v>
      </c>
      <c r="H197" s="54">
        <f>H198</f>
        <v>0</v>
      </c>
      <c r="I197" s="54">
        <f t="shared" ref="I197:J198" si="50">I198</f>
        <v>0</v>
      </c>
      <c r="J197" s="54">
        <f t="shared" si="50"/>
        <v>0</v>
      </c>
    </row>
    <row r="198" spans="1:10" ht="47.25" hidden="1" x14ac:dyDescent="0.2">
      <c r="A198" s="51" t="s">
        <v>41</v>
      </c>
      <c r="B198" s="52" t="s">
        <v>31</v>
      </c>
      <c r="C198" s="44" t="s">
        <v>291</v>
      </c>
      <c r="D198" s="44">
        <v>11</v>
      </c>
      <c r="E198" s="44" t="s">
        <v>7</v>
      </c>
      <c r="F198" s="44" t="s">
        <v>329</v>
      </c>
      <c r="G198" s="44" t="s">
        <v>42</v>
      </c>
      <c r="H198" s="54">
        <f>H199</f>
        <v>0</v>
      </c>
      <c r="I198" s="54">
        <f t="shared" si="50"/>
        <v>0</v>
      </c>
      <c r="J198" s="54">
        <f t="shared" si="50"/>
        <v>0</v>
      </c>
    </row>
    <row r="199" spans="1:10" ht="47.25" hidden="1" x14ac:dyDescent="0.2">
      <c r="A199" s="51" t="s">
        <v>43</v>
      </c>
      <c r="B199" s="52" t="s">
        <v>31</v>
      </c>
      <c r="C199" s="44" t="s">
        <v>291</v>
      </c>
      <c r="D199" s="44">
        <v>11</v>
      </c>
      <c r="E199" s="44" t="s">
        <v>7</v>
      </c>
      <c r="F199" s="44" t="s">
        <v>329</v>
      </c>
      <c r="G199" s="44" t="s">
        <v>44</v>
      </c>
      <c r="H199" s="54"/>
      <c r="I199" s="54"/>
      <c r="J199" s="54"/>
    </row>
    <row r="200" spans="1:10" ht="47.25" hidden="1" x14ac:dyDescent="0.2">
      <c r="A200" s="51" t="s">
        <v>181</v>
      </c>
      <c r="B200" s="52" t="s">
        <v>31</v>
      </c>
      <c r="C200" s="44" t="s">
        <v>291</v>
      </c>
      <c r="D200" s="44">
        <v>11</v>
      </c>
      <c r="E200" s="44" t="s">
        <v>7</v>
      </c>
      <c r="F200" s="44" t="s">
        <v>330</v>
      </c>
      <c r="G200" s="53" t="s">
        <v>15</v>
      </c>
      <c r="H200" s="54">
        <f>H201</f>
        <v>0</v>
      </c>
      <c r="I200" s="54">
        <f t="shared" ref="I200:J201" si="51">I201</f>
        <v>0</v>
      </c>
      <c r="J200" s="54">
        <f t="shared" si="51"/>
        <v>0</v>
      </c>
    </row>
    <row r="201" spans="1:10" ht="47.25" hidden="1" x14ac:dyDescent="0.2">
      <c r="A201" s="51" t="s">
        <v>41</v>
      </c>
      <c r="B201" s="52" t="s">
        <v>31</v>
      </c>
      <c r="C201" s="44" t="s">
        <v>291</v>
      </c>
      <c r="D201" s="44">
        <v>11</v>
      </c>
      <c r="E201" s="44" t="s">
        <v>7</v>
      </c>
      <c r="F201" s="44" t="s">
        <v>330</v>
      </c>
      <c r="G201" s="44" t="s">
        <v>42</v>
      </c>
      <c r="H201" s="54">
        <f>H202</f>
        <v>0</v>
      </c>
      <c r="I201" s="54">
        <f t="shared" si="51"/>
        <v>0</v>
      </c>
      <c r="J201" s="54">
        <f t="shared" si="51"/>
        <v>0</v>
      </c>
    </row>
    <row r="202" spans="1:10" ht="47.25" hidden="1" x14ac:dyDescent="0.2">
      <c r="A202" s="51" t="s">
        <v>43</v>
      </c>
      <c r="B202" s="52" t="s">
        <v>31</v>
      </c>
      <c r="C202" s="44" t="s">
        <v>291</v>
      </c>
      <c r="D202" s="44">
        <v>11</v>
      </c>
      <c r="E202" s="44" t="s">
        <v>7</v>
      </c>
      <c r="F202" s="44" t="s">
        <v>330</v>
      </c>
      <c r="G202" s="44" t="s">
        <v>44</v>
      </c>
      <c r="H202" s="54"/>
      <c r="I202" s="54">
        <v>0</v>
      </c>
      <c r="J202" s="54">
        <v>0</v>
      </c>
    </row>
    <row r="203" spans="1:10" ht="126" hidden="1" x14ac:dyDescent="0.2">
      <c r="A203" s="51" t="s">
        <v>183</v>
      </c>
      <c r="B203" s="52" t="s">
        <v>31</v>
      </c>
      <c r="C203" s="44" t="s">
        <v>291</v>
      </c>
      <c r="D203" s="44">
        <v>11</v>
      </c>
      <c r="E203" s="44" t="s">
        <v>7</v>
      </c>
      <c r="F203" s="44" t="s">
        <v>331</v>
      </c>
      <c r="G203" s="53" t="s">
        <v>15</v>
      </c>
      <c r="H203" s="54">
        <f>H204</f>
        <v>0</v>
      </c>
      <c r="I203" s="54">
        <f t="shared" ref="I203:J204" si="52">I204</f>
        <v>0</v>
      </c>
      <c r="J203" s="54">
        <f t="shared" si="52"/>
        <v>0</v>
      </c>
    </row>
    <row r="204" spans="1:10" ht="47.25" hidden="1" x14ac:dyDescent="0.2">
      <c r="A204" s="51" t="s">
        <v>41</v>
      </c>
      <c r="B204" s="52" t="s">
        <v>31</v>
      </c>
      <c r="C204" s="44" t="s">
        <v>291</v>
      </c>
      <c r="D204" s="44">
        <v>11</v>
      </c>
      <c r="E204" s="44" t="s">
        <v>7</v>
      </c>
      <c r="F204" s="44" t="s">
        <v>331</v>
      </c>
      <c r="G204" s="44" t="s">
        <v>42</v>
      </c>
      <c r="H204" s="54">
        <f>H205</f>
        <v>0</v>
      </c>
      <c r="I204" s="54">
        <f t="shared" si="52"/>
        <v>0</v>
      </c>
      <c r="J204" s="54">
        <f t="shared" si="52"/>
        <v>0</v>
      </c>
    </row>
    <row r="205" spans="1:10" ht="47.25" hidden="1" x14ac:dyDescent="0.2">
      <c r="A205" s="51" t="s">
        <v>43</v>
      </c>
      <c r="B205" s="52" t="s">
        <v>31</v>
      </c>
      <c r="C205" s="44" t="s">
        <v>291</v>
      </c>
      <c r="D205" s="44">
        <v>11</v>
      </c>
      <c r="E205" s="44" t="s">
        <v>7</v>
      </c>
      <c r="F205" s="44" t="s">
        <v>331</v>
      </c>
      <c r="G205" s="44" t="s">
        <v>44</v>
      </c>
      <c r="H205" s="54"/>
      <c r="I205" s="54">
        <v>0</v>
      </c>
      <c r="J205" s="54">
        <v>0</v>
      </c>
    </row>
    <row r="206" spans="1:10" ht="31.5" hidden="1" x14ac:dyDescent="0.2">
      <c r="A206" s="51" t="s">
        <v>240</v>
      </c>
      <c r="B206" s="52" t="s">
        <v>31</v>
      </c>
      <c r="C206" s="44" t="s">
        <v>291</v>
      </c>
      <c r="D206" s="44">
        <v>11</v>
      </c>
      <c r="E206" s="44" t="s">
        <v>7</v>
      </c>
      <c r="F206" s="44" t="s">
        <v>332</v>
      </c>
      <c r="G206" s="53" t="s">
        <v>15</v>
      </c>
      <c r="H206" s="54">
        <f>H207</f>
        <v>0</v>
      </c>
      <c r="I206" s="54">
        <f t="shared" ref="I206:J207" si="53">I207</f>
        <v>0</v>
      </c>
      <c r="J206" s="54">
        <f t="shared" si="53"/>
        <v>0</v>
      </c>
    </row>
    <row r="207" spans="1:10" ht="47.25" hidden="1" x14ac:dyDescent="0.2">
      <c r="A207" s="51" t="s">
        <v>41</v>
      </c>
      <c r="B207" s="52" t="s">
        <v>31</v>
      </c>
      <c r="C207" s="44" t="s">
        <v>291</v>
      </c>
      <c r="D207" s="44">
        <v>11</v>
      </c>
      <c r="E207" s="44" t="s">
        <v>7</v>
      </c>
      <c r="F207" s="44" t="s">
        <v>332</v>
      </c>
      <c r="G207" s="44" t="s">
        <v>42</v>
      </c>
      <c r="H207" s="54">
        <f>H208</f>
        <v>0</v>
      </c>
      <c r="I207" s="54">
        <f t="shared" si="53"/>
        <v>0</v>
      </c>
      <c r="J207" s="54">
        <f t="shared" si="53"/>
        <v>0</v>
      </c>
    </row>
    <row r="208" spans="1:10" ht="47.25" hidden="1" x14ac:dyDescent="0.2">
      <c r="A208" s="51" t="s">
        <v>43</v>
      </c>
      <c r="B208" s="52" t="s">
        <v>31</v>
      </c>
      <c r="C208" s="44" t="s">
        <v>291</v>
      </c>
      <c r="D208" s="44">
        <v>11</v>
      </c>
      <c r="E208" s="44" t="s">
        <v>7</v>
      </c>
      <c r="F208" s="44" t="s">
        <v>332</v>
      </c>
      <c r="G208" s="44" t="s">
        <v>44</v>
      </c>
      <c r="H208" s="54"/>
      <c r="I208" s="54"/>
      <c r="J208" s="54"/>
    </row>
    <row r="209" spans="1:10" ht="31.5" hidden="1" x14ac:dyDescent="0.2">
      <c r="A209" s="51" t="s">
        <v>270</v>
      </c>
      <c r="B209" s="52" t="s">
        <v>31</v>
      </c>
      <c r="C209" s="44" t="s">
        <v>291</v>
      </c>
      <c r="D209" s="44">
        <v>11</v>
      </c>
      <c r="E209" s="44" t="s">
        <v>7</v>
      </c>
      <c r="F209" s="44" t="s">
        <v>333</v>
      </c>
      <c r="G209" s="53" t="s">
        <v>15</v>
      </c>
      <c r="H209" s="54">
        <f>H210</f>
        <v>0</v>
      </c>
      <c r="I209" s="54">
        <f t="shared" ref="I209:J210" si="54">I210</f>
        <v>0</v>
      </c>
      <c r="J209" s="54">
        <f t="shared" si="54"/>
        <v>0</v>
      </c>
    </row>
    <row r="210" spans="1:10" ht="47.25" hidden="1" x14ac:dyDescent="0.2">
      <c r="A210" s="51" t="s">
        <v>41</v>
      </c>
      <c r="B210" s="52" t="s">
        <v>31</v>
      </c>
      <c r="C210" s="44" t="s">
        <v>291</v>
      </c>
      <c r="D210" s="44">
        <v>11</v>
      </c>
      <c r="E210" s="44" t="s">
        <v>7</v>
      </c>
      <c r="F210" s="44" t="s">
        <v>333</v>
      </c>
      <c r="G210" s="44" t="s">
        <v>42</v>
      </c>
      <c r="H210" s="54">
        <f>H211</f>
        <v>0</v>
      </c>
      <c r="I210" s="54">
        <f t="shared" si="54"/>
        <v>0</v>
      </c>
      <c r="J210" s="54">
        <f t="shared" si="54"/>
        <v>0</v>
      </c>
    </row>
    <row r="211" spans="1:10" ht="47.25" hidden="1" x14ac:dyDescent="0.2">
      <c r="A211" s="51" t="s">
        <v>43</v>
      </c>
      <c r="B211" s="52" t="s">
        <v>31</v>
      </c>
      <c r="C211" s="44" t="s">
        <v>291</v>
      </c>
      <c r="D211" s="44">
        <v>11</v>
      </c>
      <c r="E211" s="44" t="s">
        <v>7</v>
      </c>
      <c r="F211" s="44" t="s">
        <v>333</v>
      </c>
      <c r="G211" s="44" t="s">
        <v>44</v>
      </c>
      <c r="H211" s="54"/>
      <c r="I211" s="54"/>
      <c r="J211" s="54"/>
    </row>
    <row r="212" spans="1:10" ht="15.75" hidden="1" x14ac:dyDescent="0.2">
      <c r="A212" s="51" t="s">
        <v>588</v>
      </c>
      <c r="B212" s="46" t="s">
        <v>31</v>
      </c>
      <c r="C212" s="47">
        <v>0</v>
      </c>
      <c r="D212" s="47" t="s">
        <v>589</v>
      </c>
      <c r="E212" s="47"/>
      <c r="F212" s="47"/>
      <c r="G212" s="47"/>
      <c r="H212" s="48">
        <f>H213</f>
        <v>0</v>
      </c>
      <c r="I212" s="48">
        <f t="shared" ref="I212:J214" si="55">I213</f>
        <v>0</v>
      </c>
      <c r="J212" s="48">
        <f t="shared" si="55"/>
        <v>0</v>
      </c>
    </row>
    <row r="213" spans="1:10" ht="47.25" hidden="1" x14ac:dyDescent="0.2">
      <c r="A213" s="51" t="s">
        <v>215</v>
      </c>
      <c r="B213" s="52" t="s">
        <v>31</v>
      </c>
      <c r="C213" s="44" t="s">
        <v>291</v>
      </c>
      <c r="D213" s="44" t="s">
        <v>589</v>
      </c>
      <c r="E213" s="44" t="s">
        <v>7</v>
      </c>
      <c r="F213" s="44" t="s">
        <v>327</v>
      </c>
      <c r="G213" s="53" t="s">
        <v>15</v>
      </c>
      <c r="H213" s="54">
        <f>H214</f>
        <v>0</v>
      </c>
      <c r="I213" s="54">
        <f t="shared" si="55"/>
        <v>0</v>
      </c>
      <c r="J213" s="54">
        <f t="shared" si="55"/>
        <v>0</v>
      </c>
    </row>
    <row r="214" spans="1:10" ht="47.25" hidden="1" x14ac:dyDescent="0.2">
      <c r="A214" s="51" t="s">
        <v>217</v>
      </c>
      <c r="B214" s="52" t="s">
        <v>31</v>
      </c>
      <c r="C214" s="44" t="s">
        <v>291</v>
      </c>
      <c r="D214" s="44" t="s">
        <v>589</v>
      </c>
      <c r="E214" s="44" t="s">
        <v>7</v>
      </c>
      <c r="F214" s="44" t="s">
        <v>327</v>
      </c>
      <c r="G214" s="44" t="s">
        <v>218</v>
      </c>
      <c r="H214" s="54">
        <f>H215</f>
        <v>0</v>
      </c>
      <c r="I214" s="54">
        <f t="shared" si="55"/>
        <v>0</v>
      </c>
      <c r="J214" s="54">
        <f t="shared" si="55"/>
        <v>0</v>
      </c>
    </row>
    <row r="215" spans="1:10" ht="15.75" hidden="1" x14ac:dyDescent="0.2">
      <c r="A215" s="51" t="s">
        <v>219</v>
      </c>
      <c r="B215" s="52" t="s">
        <v>31</v>
      </c>
      <c r="C215" s="44" t="s">
        <v>291</v>
      </c>
      <c r="D215" s="44" t="s">
        <v>589</v>
      </c>
      <c r="E215" s="44" t="s">
        <v>7</v>
      </c>
      <c r="F215" s="44" t="s">
        <v>327</v>
      </c>
      <c r="G215" s="44" t="s">
        <v>220</v>
      </c>
      <c r="H215" s="54"/>
      <c r="I215" s="54"/>
      <c r="J215" s="54">
        <v>0</v>
      </c>
    </row>
    <row r="216" spans="1:10" ht="47.25" hidden="1" x14ac:dyDescent="0.2">
      <c r="A216" s="51" t="s">
        <v>215</v>
      </c>
      <c r="B216" s="46" t="s">
        <v>31</v>
      </c>
      <c r="C216" s="47" t="s">
        <v>291</v>
      </c>
      <c r="D216" s="47" t="s">
        <v>603</v>
      </c>
      <c r="E216" s="47" t="s">
        <v>7</v>
      </c>
      <c r="F216" s="47" t="s">
        <v>327</v>
      </c>
      <c r="G216" s="50" t="s">
        <v>15</v>
      </c>
      <c r="H216" s="48">
        <f>H217</f>
        <v>0</v>
      </c>
      <c r="I216" s="48"/>
      <c r="J216" s="48"/>
    </row>
    <row r="217" spans="1:10" ht="47.25" hidden="1" x14ac:dyDescent="0.2">
      <c r="A217" s="51" t="s">
        <v>217</v>
      </c>
      <c r="B217" s="52" t="s">
        <v>31</v>
      </c>
      <c r="C217" s="44" t="s">
        <v>291</v>
      </c>
      <c r="D217" s="44" t="s">
        <v>603</v>
      </c>
      <c r="E217" s="44" t="s">
        <v>7</v>
      </c>
      <c r="F217" s="44" t="s">
        <v>327</v>
      </c>
      <c r="G217" s="44" t="s">
        <v>218</v>
      </c>
      <c r="H217" s="54">
        <f>H218</f>
        <v>0</v>
      </c>
      <c r="I217" s="54"/>
      <c r="J217" s="54"/>
    </row>
    <row r="218" spans="1:10" ht="15.75" hidden="1" x14ac:dyDescent="0.2">
      <c r="A218" s="51" t="s">
        <v>219</v>
      </c>
      <c r="B218" s="52" t="s">
        <v>31</v>
      </c>
      <c r="C218" s="44" t="s">
        <v>291</v>
      </c>
      <c r="D218" s="44" t="s">
        <v>603</v>
      </c>
      <c r="E218" s="44" t="s">
        <v>7</v>
      </c>
      <c r="F218" s="44" t="s">
        <v>327</v>
      </c>
      <c r="G218" s="44" t="s">
        <v>220</v>
      </c>
      <c r="H218" s="54"/>
      <c r="I218" s="54"/>
      <c r="J218" s="54"/>
    </row>
    <row r="219" spans="1:10" ht="31.5" x14ac:dyDescent="0.2">
      <c r="A219" s="45" t="s">
        <v>334</v>
      </c>
      <c r="B219" s="46" t="s">
        <v>38</v>
      </c>
      <c r="C219" s="47"/>
      <c r="D219" s="47"/>
      <c r="E219" s="47"/>
      <c r="F219" s="47"/>
      <c r="G219" s="47"/>
      <c r="H219" s="48">
        <f>H220+H290</f>
        <v>977251.86</v>
      </c>
      <c r="I219" s="48">
        <f>I220+I290</f>
        <v>0</v>
      </c>
      <c r="J219" s="48">
        <f>J220+J290</f>
        <v>0</v>
      </c>
    </row>
    <row r="220" spans="1:10" ht="47.25" x14ac:dyDescent="0.2">
      <c r="A220" s="45" t="s">
        <v>4</v>
      </c>
      <c r="B220" s="46" t="s">
        <v>38</v>
      </c>
      <c r="C220" s="47" t="s">
        <v>291</v>
      </c>
      <c r="D220" s="47" t="s">
        <v>292</v>
      </c>
      <c r="E220" s="47" t="s">
        <v>5</v>
      </c>
      <c r="F220" s="50" t="s">
        <v>15</v>
      </c>
      <c r="G220" s="50" t="s">
        <v>15</v>
      </c>
      <c r="H220" s="48">
        <f>H221+H224+H227+H230+H239+H242+H245+H248+H251+H254+H269+H275+H278+H281+H284+H287+H272+H236+H262+H233</f>
        <v>977251.86</v>
      </c>
      <c r="I220" s="48">
        <f>I221+I224+I227+I230+I239+I242+I245+I248+I251+I254+I269+I275+I278+I281+I284+I287+I272+I236</f>
        <v>0</v>
      </c>
      <c r="J220" s="48">
        <f>J221+J224+J227+J230+J239+J242+J245+J248+J251+J254+J269+J275+J278+J281+J284+J287+J272+J236</f>
        <v>0</v>
      </c>
    </row>
    <row r="221" spans="1:10" ht="171.75" hidden="1" customHeight="1" x14ac:dyDescent="0.2">
      <c r="A221" s="51" t="s">
        <v>63</v>
      </c>
      <c r="B221" s="52" t="s">
        <v>38</v>
      </c>
      <c r="C221" s="44" t="s">
        <v>291</v>
      </c>
      <c r="D221" s="44" t="s">
        <v>292</v>
      </c>
      <c r="E221" s="44" t="s">
        <v>5</v>
      </c>
      <c r="F221" s="44">
        <v>14721</v>
      </c>
      <c r="G221" s="53" t="s">
        <v>15</v>
      </c>
      <c r="H221" s="54">
        <f>H222</f>
        <v>0</v>
      </c>
      <c r="I221" s="54">
        <f t="shared" ref="I221:J222" si="56">I222</f>
        <v>0</v>
      </c>
      <c r="J221" s="54">
        <f t="shared" si="56"/>
        <v>0</v>
      </c>
    </row>
    <row r="222" spans="1:10" ht="78.75" hidden="1" customHeight="1" x14ac:dyDescent="0.2">
      <c r="A222" s="51" t="s">
        <v>56</v>
      </c>
      <c r="B222" s="52" t="s">
        <v>38</v>
      </c>
      <c r="C222" s="44" t="s">
        <v>291</v>
      </c>
      <c r="D222" s="44" t="s">
        <v>292</v>
      </c>
      <c r="E222" s="44" t="s">
        <v>5</v>
      </c>
      <c r="F222" s="44">
        <v>14721</v>
      </c>
      <c r="G222" s="44" t="s">
        <v>57</v>
      </c>
      <c r="H222" s="54">
        <f>H223</f>
        <v>0</v>
      </c>
      <c r="I222" s="54">
        <f t="shared" si="56"/>
        <v>0</v>
      </c>
      <c r="J222" s="54">
        <f t="shared" si="56"/>
        <v>0</v>
      </c>
    </row>
    <row r="223" spans="1:10" ht="33" hidden="1" customHeight="1" x14ac:dyDescent="0.2">
      <c r="A223" s="51" t="s">
        <v>58</v>
      </c>
      <c r="B223" s="52" t="s">
        <v>38</v>
      </c>
      <c r="C223" s="44" t="s">
        <v>291</v>
      </c>
      <c r="D223" s="44" t="s">
        <v>292</v>
      </c>
      <c r="E223" s="44" t="s">
        <v>5</v>
      </c>
      <c r="F223" s="44">
        <v>14721</v>
      </c>
      <c r="G223" s="44" t="s">
        <v>59</v>
      </c>
      <c r="H223" s="54"/>
      <c r="I223" s="54"/>
      <c r="J223" s="54"/>
    </row>
    <row r="224" spans="1:10" ht="409.5" hidden="1" customHeight="1" x14ac:dyDescent="0.2">
      <c r="A224" s="51" t="s">
        <v>54</v>
      </c>
      <c r="B224" s="52" t="s">
        <v>38</v>
      </c>
      <c r="C224" s="44" t="s">
        <v>291</v>
      </c>
      <c r="D224" s="44" t="s">
        <v>292</v>
      </c>
      <c r="E224" s="44" t="s">
        <v>5</v>
      </c>
      <c r="F224" s="44">
        <v>14722</v>
      </c>
      <c r="G224" s="53" t="s">
        <v>15</v>
      </c>
      <c r="H224" s="54">
        <f>H225</f>
        <v>0</v>
      </c>
      <c r="I224" s="54">
        <f t="shared" ref="I224:J225" si="57">I225</f>
        <v>0</v>
      </c>
      <c r="J224" s="54">
        <f t="shared" si="57"/>
        <v>0</v>
      </c>
    </row>
    <row r="225" spans="1:10" ht="89.25" hidden="1" customHeight="1" x14ac:dyDescent="0.2">
      <c r="A225" s="51" t="s">
        <v>56</v>
      </c>
      <c r="B225" s="52" t="s">
        <v>38</v>
      </c>
      <c r="C225" s="44" t="s">
        <v>291</v>
      </c>
      <c r="D225" s="44" t="s">
        <v>292</v>
      </c>
      <c r="E225" s="44" t="s">
        <v>5</v>
      </c>
      <c r="F225" s="44">
        <v>14722</v>
      </c>
      <c r="G225" s="44" t="s">
        <v>57</v>
      </c>
      <c r="H225" s="54">
        <f>H226</f>
        <v>0</v>
      </c>
      <c r="I225" s="54">
        <f t="shared" si="57"/>
        <v>0</v>
      </c>
      <c r="J225" s="54">
        <f t="shared" si="57"/>
        <v>0</v>
      </c>
    </row>
    <row r="226" spans="1:10" ht="48" hidden="1" customHeight="1" x14ac:dyDescent="0.2">
      <c r="A226" s="51" t="s">
        <v>58</v>
      </c>
      <c r="B226" s="52" t="s">
        <v>38</v>
      </c>
      <c r="C226" s="44" t="s">
        <v>291</v>
      </c>
      <c r="D226" s="44" t="s">
        <v>292</v>
      </c>
      <c r="E226" s="44" t="s">
        <v>5</v>
      </c>
      <c r="F226" s="44">
        <v>14722</v>
      </c>
      <c r="G226" s="44" t="s">
        <v>59</v>
      </c>
      <c r="H226" s="54"/>
      <c r="I226" s="54"/>
      <c r="J226" s="54"/>
    </row>
    <row r="227" spans="1:10" ht="123.75" hidden="1" customHeight="1" x14ac:dyDescent="0.2">
      <c r="A227" s="51" t="s">
        <v>88</v>
      </c>
      <c r="B227" s="52" t="s">
        <v>38</v>
      </c>
      <c r="C227" s="44" t="s">
        <v>291</v>
      </c>
      <c r="D227" s="44" t="s">
        <v>292</v>
      </c>
      <c r="E227" s="44" t="s">
        <v>5</v>
      </c>
      <c r="F227" s="44">
        <v>14723</v>
      </c>
      <c r="G227" s="53" t="s">
        <v>15</v>
      </c>
      <c r="H227" s="54">
        <f>H228</f>
        <v>0</v>
      </c>
      <c r="I227" s="54">
        <f t="shared" ref="I227:J228" si="58">I228</f>
        <v>0</v>
      </c>
      <c r="J227" s="54">
        <f t="shared" si="58"/>
        <v>0</v>
      </c>
    </row>
    <row r="228" spans="1:10" ht="123.75" hidden="1" customHeight="1" x14ac:dyDescent="0.2">
      <c r="A228" s="51" t="s">
        <v>56</v>
      </c>
      <c r="B228" s="52" t="s">
        <v>38</v>
      </c>
      <c r="C228" s="44" t="s">
        <v>291</v>
      </c>
      <c r="D228" s="44" t="s">
        <v>292</v>
      </c>
      <c r="E228" s="44" t="s">
        <v>5</v>
      </c>
      <c r="F228" s="44">
        <v>14723</v>
      </c>
      <c r="G228" s="44" t="s">
        <v>57</v>
      </c>
      <c r="H228" s="54">
        <f>H229</f>
        <v>0</v>
      </c>
      <c r="I228" s="54">
        <f t="shared" si="58"/>
        <v>0</v>
      </c>
      <c r="J228" s="54">
        <f t="shared" si="58"/>
        <v>0</v>
      </c>
    </row>
    <row r="229" spans="1:10" ht="15.75" hidden="1" x14ac:dyDescent="0.2">
      <c r="A229" s="51" t="s">
        <v>58</v>
      </c>
      <c r="B229" s="52" t="s">
        <v>38</v>
      </c>
      <c r="C229" s="44" t="s">
        <v>291</v>
      </c>
      <c r="D229" s="44" t="s">
        <v>292</v>
      </c>
      <c r="E229" s="44" t="s">
        <v>5</v>
      </c>
      <c r="F229" s="44">
        <v>14723</v>
      </c>
      <c r="G229" s="44" t="s">
        <v>59</v>
      </c>
      <c r="H229" s="54"/>
      <c r="I229" s="54"/>
      <c r="J229" s="54"/>
    </row>
    <row r="230" spans="1:10" ht="94.5" hidden="1" x14ac:dyDescent="0.2">
      <c r="A230" s="51" t="s">
        <v>112</v>
      </c>
      <c r="B230" s="52" t="s">
        <v>38</v>
      </c>
      <c r="C230" s="44" t="s">
        <v>291</v>
      </c>
      <c r="D230" s="44" t="s">
        <v>292</v>
      </c>
      <c r="E230" s="44" t="s">
        <v>5</v>
      </c>
      <c r="F230" s="44" t="s">
        <v>335</v>
      </c>
      <c r="G230" s="53" t="s">
        <v>15</v>
      </c>
      <c r="H230" s="54">
        <f>H231</f>
        <v>0</v>
      </c>
      <c r="I230" s="54">
        <f t="shared" ref="I230:J231" si="59">I231</f>
        <v>0</v>
      </c>
      <c r="J230" s="54">
        <f t="shared" si="59"/>
        <v>0</v>
      </c>
    </row>
    <row r="231" spans="1:10" ht="31.5" hidden="1" x14ac:dyDescent="0.2">
      <c r="A231" s="51" t="s">
        <v>114</v>
      </c>
      <c r="B231" s="52" t="s">
        <v>38</v>
      </c>
      <c r="C231" s="44" t="s">
        <v>291</v>
      </c>
      <c r="D231" s="44" t="s">
        <v>292</v>
      </c>
      <c r="E231" s="44" t="s">
        <v>5</v>
      </c>
      <c r="F231" s="44" t="s">
        <v>335</v>
      </c>
      <c r="G231" s="44" t="s">
        <v>115</v>
      </c>
      <c r="H231" s="54">
        <f>H232</f>
        <v>0</v>
      </c>
      <c r="I231" s="54">
        <f t="shared" si="59"/>
        <v>0</v>
      </c>
      <c r="J231" s="54">
        <f t="shared" si="59"/>
        <v>0</v>
      </c>
    </row>
    <row r="232" spans="1:10" ht="47.25" hidden="1" x14ac:dyDescent="0.2">
      <c r="A232" s="51" t="s">
        <v>116</v>
      </c>
      <c r="B232" s="52" t="s">
        <v>38</v>
      </c>
      <c r="C232" s="44" t="s">
        <v>291</v>
      </c>
      <c r="D232" s="44" t="s">
        <v>292</v>
      </c>
      <c r="E232" s="44" t="s">
        <v>5</v>
      </c>
      <c r="F232" s="44" t="s">
        <v>335</v>
      </c>
      <c r="G232" s="44" t="s">
        <v>117</v>
      </c>
      <c r="H232" s="54"/>
      <c r="I232" s="54"/>
      <c r="J232" s="54"/>
    </row>
    <row r="233" spans="1:10" ht="78.75" hidden="1" x14ac:dyDescent="0.2">
      <c r="A233" s="25" t="s">
        <v>612</v>
      </c>
      <c r="B233" s="52" t="s">
        <v>38</v>
      </c>
      <c r="C233" s="44" t="s">
        <v>291</v>
      </c>
      <c r="D233" s="44" t="s">
        <v>620</v>
      </c>
      <c r="E233" s="44" t="s">
        <v>5</v>
      </c>
      <c r="F233" s="44">
        <v>50970</v>
      </c>
      <c r="G233" s="44"/>
      <c r="H233" s="54">
        <f>H234</f>
        <v>0</v>
      </c>
      <c r="I233" s="54"/>
      <c r="J233" s="54"/>
    </row>
    <row r="234" spans="1:10" ht="63" hidden="1" x14ac:dyDescent="0.2">
      <c r="A234" s="25" t="s">
        <v>56</v>
      </c>
      <c r="B234" s="52" t="s">
        <v>38</v>
      </c>
      <c r="C234" s="44" t="s">
        <v>291</v>
      </c>
      <c r="D234" s="44" t="s">
        <v>620</v>
      </c>
      <c r="E234" s="44" t="s">
        <v>5</v>
      </c>
      <c r="F234" s="44">
        <v>50970</v>
      </c>
      <c r="G234" s="44">
        <v>600</v>
      </c>
      <c r="H234" s="54">
        <f>H235</f>
        <v>0</v>
      </c>
      <c r="I234" s="54"/>
      <c r="J234" s="54"/>
    </row>
    <row r="235" spans="1:10" ht="27" hidden="1" customHeight="1" x14ac:dyDescent="0.2">
      <c r="A235" s="25" t="s">
        <v>58</v>
      </c>
      <c r="B235" s="52" t="s">
        <v>38</v>
      </c>
      <c r="C235" s="44" t="s">
        <v>291</v>
      </c>
      <c r="D235" s="44" t="s">
        <v>620</v>
      </c>
      <c r="E235" s="44" t="s">
        <v>5</v>
      </c>
      <c r="F235" s="44">
        <v>50970</v>
      </c>
      <c r="G235" s="44">
        <v>610</v>
      </c>
      <c r="H235" s="54"/>
      <c r="I235" s="54"/>
      <c r="J235" s="54"/>
    </row>
    <row r="236" spans="1:10" ht="94.5" hidden="1" x14ac:dyDescent="0.2">
      <c r="A236" s="51" t="s">
        <v>398</v>
      </c>
      <c r="B236" s="52" t="s">
        <v>38</v>
      </c>
      <c r="C236" s="44" t="s">
        <v>291</v>
      </c>
      <c r="D236" s="44" t="s">
        <v>292</v>
      </c>
      <c r="E236" s="44" t="s">
        <v>5</v>
      </c>
      <c r="F236" s="44">
        <v>53030</v>
      </c>
      <c r="G236" s="44"/>
      <c r="H236" s="54">
        <f>H237</f>
        <v>0</v>
      </c>
      <c r="I236" s="54">
        <f t="shared" ref="I236:J237" si="60">I237</f>
        <v>0</v>
      </c>
      <c r="J236" s="54">
        <f t="shared" si="60"/>
        <v>0</v>
      </c>
    </row>
    <row r="237" spans="1:10" ht="63" hidden="1" x14ac:dyDescent="0.2">
      <c r="A237" s="51" t="s">
        <v>56</v>
      </c>
      <c r="B237" s="52" t="s">
        <v>38</v>
      </c>
      <c r="C237" s="44" t="s">
        <v>291</v>
      </c>
      <c r="D237" s="44" t="s">
        <v>292</v>
      </c>
      <c r="E237" s="44" t="s">
        <v>5</v>
      </c>
      <c r="F237" s="44">
        <v>53030</v>
      </c>
      <c r="G237" s="44">
        <v>600</v>
      </c>
      <c r="H237" s="54">
        <f>H238</f>
        <v>0</v>
      </c>
      <c r="I237" s="54">
        <f t="shared" si="60"/>
        <v>0</v>
      </c>
      <c r="J237" s="54">
        <f t="shared" si="60"/>
        <v>0</v>
      </c>
    </row>
    <row r="238" spans="1:10" ht="15.75" hidden="1" x14ac:dyDescent="0.2">
      <c r="A238" s="51" t="s">
        <v>58</v>
      </c>
      <c r="B238" s="52" t="s">
        <v>38</v>
      </c>
      <c r="C238" s="44" t="s">
        <v>291</v>
      </c>
      <c r="D238" s="44" t="s">
        <v>292</v>
      </c>
      <c r="E238" s="44" t="s">
        <v>5</v>
      </c>
      <c r="F238" s="44">
        <v>53030</v>
      </c>
      <c r="G238" s="44">
        <v>610</v>
      </c>
      <c r="H238" s="54"/>
      <c r="I238" s="54"/>
      <c r="J238" s="54"/>
    </row>
    <row r="239" spans="1:10" ht="47.25" hidden="1" x14ac:dyDescent="0.2">
      <c r="A239" s="51" t="s">
        <v>39</v>
      </c>
      <c r="B239" s="52" t="s">
        <v>38</v>
      </c>
      <c r="C239" s="44" t="s">
        <v>291</v>
      </c>
      <c r="D239" s="44" t="s">
        <v>292</v>
      </c>
      <c r="E239" s="44" t="s">
        <v>5</v>
      </c>
      <c r="F239" s="44" t="s">
        <v>305</v>
      </c>
      <c r="G239" s="53"/>
      <c r="H239" s="54">
        <f>H240</f>
        <v>0</v>
      </c>
      <c r="I239" s="54">
        <f t="shared" ref="I239:J240" si="61">I240</f>
        <v>0</v>
      </c>
      <c r="J239" s="54">
        <f t="shared" si="61"/>
        <v>0</v>
      </c>
    </row>
    <row r="240" spans="1:10" ht="110.25" hidden="1" x14ac:dyDescent="0.2">
      <c r="A240" s="51" t="s">
        <v>34</v>
      </c>
      <c r="B240" s="52" t="s">
        <v>38</v>
      </c>
      <c r="C240" s="44" t="s">
        <v>291</v>
      </c>
      <c r="D240" s="44" t="s">
        <v>292</v>
      </c>
      <c r="E240" s="44" t="s">
        <v>5</v>
      </c>
      <c r="F240" s="44" t="s">
        <v>305</v>
      </c>
      <c r="G240" s="44" t="s">
        <v>8</v>
      </c>
      <c r="H240" s="54">
        <f>H241</f>
        <v>0</v>
      </c>
      <c r="I240" s="54">
        <f t="shared" si="61"/>
        <v>0</v>
      </c>
      <c r="J240" s="54">
        <f t="shared" si="61"/>
        <v>0</v>
      </c>
    </row>
    <row r="241" spans="1:10" ht="47.25" hidden="1" x14ac:dyDescent="0.2">
      <c r="A241" s="51" t="s">
        <v>35</v>
      </c>
      <c r="B241" s="52" t="s">
        <v>38</v>
      </c>
      <c r="C241" s="44" t="s">
        <v>291</v>
      </c>
      <c r="D241" s="44" t="s">
        <v>292</v>
      </c>
      <c r="E241" s="44" t="s">
        <v>5</v>
      </c>
      <c r="F241" s="44" t="s">
        <v>305</v>
      </c>
      <c r="G241" s="44" t="s">
        <v>36</v>
      </c>
      <c r="H241" s="54"/>
      <c r="I241" s="54"/>
      <c r="J241" s="54"/>
    </row>
    <row r="242" spans="1:10" ht="31.5" hidden="1" x14ac:dyDescent="0.2">
      <c r="A242" s="51" t="s">
        <v>60</v>
      </c>
      <c r="B242" s="52" t="s">
        <v>38</v>
      </c>
      <c r="C242" s="44" t="s">
        <v>291</v>
      </c>
      <c r="D242" s="44" t="s">
        <v>292</v>
      </c>
      <c r="E242" s="44" t="s">
        <v>5</v>
      </c>
      <c r="F242" s="44" t="s">
        <v>336</v>
      </c>
      <c r="G242" s="53" t="s">
        <v>15</v>
      </c>
      <c r="H242" s="54">
        <f>H243</f>
        <v>0</v>
      </c>
      <c r="I242" s="54">
        <f t="shared" ref="I242:J243" si="62">I243</f>
        <v>0</v>
      </c>
      <c r="J242" s="54">
        <f t="shared" si="62"/>
        <v>0</v>
      </c>
    </row>
    <row r="243" spans="1:10" ht="63" hidden="1" x14ac:dyDescent="0.2">
      <c r="A243" s="51" t="s">
        <v>56</v>
      </c>
      <c r="B243" s="52" t="s">
        <v>38</v>
      </c>
      <c r="C243" s="44" t="s">
        <v>291</v>
      </c>
      <c r="D243" s="44" t="s">
        <v>292</v>
      </c>
      <c r="E243" s="44" t="s">
        <v>5</v>
      </c>
      <c r="F243" s="44" t="s">
        <v>336</v>
      </c>
      <c r="G243" s="44" t="s">
        <v>57</v>
      </c>
      <c r="H243" s="54">
        <f>H244</f>
        <v>0</v>
      </c>
      <c r="I243" s="54">
        <f t="shared" si="62"/>
        <v>0</v>
      </c>
      <c r="J243" s="54">
        <f t="shared" si="62"/>
        <v>0</v>
      </c>
    </row>
    <row r="244" spans="1:10" ht="15.75" hidden="1" x14ac:dyDescent="0.2">
      <c r="A244" s="51" t="s">
        <v>58</v>
      </c>
      <c r="B244" s="52" t="s">
        <v>38</v>
      </c>
      <c r="C244" s="44" t="s">
        <v>291</v>
      </c>
      <c r="D244" s="44" t="s">
        <v>292</v>
      </c>
      <c r="E244" s="44" t="s">
        <v>5</v>
      </c>
      <c r="F244" s="44" t="s">
        <v>336</v>
      </c>
      <c r="G244" s="44" t="s">
        <v>59</v>
      </c>
      <c r="H244" s="54"/>
      <c r="I244" s="54"/>
      <c r="J244" s="54"/>
    </row>
    <row r="245" spans="1:10" ht="15.75" x14ac:dyDescent="0.2">
      <c r="A245" s="51" t="s">
        <v>66</v>
      </c>
      <c r="B245" s="52" t="s">
        <v>38</v>
      </c>
      <c r="C245" s="44" t="s">
        <v>291</v>
      </c>
      <c r="D245" s="44" t="s">
        <v>292</v>
      </c>
      <c r="E245" s="44" t="s">
        <v>5</v>
      </c>
      <c r="F245" s="44" t="s">
        <v>337</v>
      </c>
      <c r="G245" s="53" t="s">
        <v>15</v>
      </c>
      <c r="H245" s="54">
        <f>H246</f>
        <v>977251.86</v>
      </c>
      <c r="I245" s="54">
        <f t="shared" ref="I245:J246" si="63">I246</f>
        <v>0</v>
      </c>
      <c r="J245" s="54">
        <f t="shared" si="63"/>
        <v>0</v>
      </c>
    </row>
    <row r="246" spans="1:10" ht="68.25" customHeight="1" x14ac:dyDescent="0.2">
      <c r="A246" s="51" t="s">
        <v>56</v>
      </c>
      <c r="B246" s="52" t="s">
        <v>38</v>
      </c>
      <c r="C246" s="44" t="s">
        <v>291</v>
      </c>
      <c r="D246" s="44" t="s">
        <v>292</v>
      </c>
      <c r="E246" s="44" t="s">
        <v>5</v>
      </c>
      <c r="F246" s="44" t="s">
        <v>337</v>
      </c>
      <c r="G246" s="44" t="s">
        <v>57</v>
      </c>
      <c r="H246" s="54">
        <f>H247</f>
        <v>977251.86</v>
      </c>
      <c r="I246" s="54">
        <f t="shared" si="63"/>
        <v>0</v>
      </c>
      <c r="J246" s="54">
        <f t="shared" si="63"/>
        <v>0</v>
      </c>
    </row>
    <row r="247" spans="1:10" ht="15.75" x14ac:dyDescent="0.2">
      <c r="A247" s="51" t="s">
        <v>58</v>
      </c>
      <c r="B247" s="52" t="s">
        <v>38</v>
      </c>
      <c r="C247" s="44" t="s">
        <v>291</v>
      </c>
      <c r="D247" s="44" t="s">
        <v>292</v>
      </c>
      <c r="E247" s="44" t="s">
        <v>5</v>
      </c>
      <c r="F247" s="44" t="s">
        <v>337</v>
      </c>
      <c r="G247" s="44" t="s">
        <v>59</v>
      </c>
      <c r="H247" s="54">
        <v>977251.86</v>
      </c>
      <c r="I247" s="54"/>
      <c r="J247" s="54"/>
    </row>
    <row r="248" spans="1:10" ht="31.5" hidden="1" x14ac:dyDescent="0.2">
      <c r="A248" s="51" t="s">
        <v>79</v>
      </c>
      <c r="B248" s="52" t="s">
        <v>38</v>
      </c>
      <c r="C248" s="44" t="s">
        <v>291</v>
      </c>
      <c r="D248" s="44" t="s">
        <v>292</v>
      </c>
      <c r="E248" s="44" t="s">
        <v>5</v>
      </c>
      <c r="F248" s="44" t="s">
        <v>338</v>
      </c>
      <c r="G248" s="53" t="s">
        <v>15</v>
      </c>
      <c r="H248" s="54">
        <f>H249</f>
        <v>0</v>
      </c>
      <c r="I248" s="54">
        <f t="shared" ref="I248:J249" si="64">I249</f>
        <v>0</v>
      </c>
      <c r="J248" s="54">
        <f t="shared" si="64"/>
        <v>0</v>
      </c>
    </row>
    <row r="249" spans="1:10" ht="63" hidden="1" x14ac:dyDescent="0.2">
      <c r="A249" s="51" t="s">
        <v>56</v>
      </c>
      <c r="B249" s="52" t="s">
        <v>38</v>
      </c>
      <c r="C249" s="44" t="s">
        <v>291</v>
      </c>
      <c r="D249" s="44" t="s">
        <v>292</v>
      </c>
      <c r="E249" s="44" t="s">
        <v>5</v>
      </c>
      <c r="F249" s="44" t="s">
        <v>338</v>
      </c>
      <c r="G249" s="44" t="s">
        <v>57</v>
      </c>
      <c r="H249" s="54">
        <f>H250</f>
        <v>0</v>
      </c>
      <c r="I249" s="54">
        <f t="shared" si="64"/>
        <v>0</v>
      </c>
      <c r="J249" s="54">
        <f t="shared" si="64"/>
        <v>0</v>
      </c>
    </row>
    <row r="250" spans="1:10" ht="24" hidden="1" customHeight="1" x14ac:dyDescent="0.2">
      <c r="A250" s="51" t="s">
        <v>58</v>
      </c>
      <c r="B250" s="52" t="s">
        <v>38</v>
      </c>
      <c r="C250" s="44" t="s">
        <v>291</v>
      </c>
      <c r="D250" s="44" t="s">
        <v>292</v>
      </c>
      <c r="E250" s="44" t="s">
        <v>5</v>
      </c>
      <c r="F250" s="44" t="s">
        <v>338</v>
      </c>
      <c r="G250" s="44" t="s">
        <v>59</v>
      </c>
      <c r="H250" s="54"/>
      <c r="I250" s="54"/>
      <c r="J250" s="54"/>
    </row>
    <row r="251" spans="1:10" ht="31.5" hidden="1" x14ac:dyDescent="0.2">
      <c r="A251" s="51" t="s">
        <v>91</v>
      </c>
      <c r="B251" s="52" t="s">
        <v>38</v>
      </c>
      <c r="C251" s="44" t="s">
        <v>291</v>
      </c>
      <c r="D251" s="44" t="s">
        <v>292</v>
      </c>
      <c r="E251" s="44" t="s">
        <v>5</v>
      </c>
      <c r="F251" s="44" t="s">
        <v>339</v>
      </c>
      <c r="G251" s="53" t="s">
        <v>15</v>
      </c>
      <c r="H251" s="54">
        <f>H252</f>
        <v>0</v>
      </c>
      <c r="I251" s="54">
        <f t="shared" ref="I251:J252" si="65">I252</f>
        <v>0</v>
      </c>
      <c r="J251" s="54">
        <f t="shared" si="65"/>
        <v>0</v>
      </c>
    </row>
    <row r="252" spans="1:10" ht="63" hidden="1" x14ac:dyDescent="0.2">
      <c r="A252" s="51" t="s">
        <v>56</v>
      </c>
      <c r="B252" s="52" t="s">
        <v>38</v>
      </c>
      <c r="C252" s="44" t="s">
        <v>291</v>
      </c>
      <c r="D252" s="44" t="s">
        <v>292</v>
      </c>
      <c r="E252" s="44" t="s">
        <v>5</v>
      </c>
      <c r="F252" s="44" t="s">
        <v>339</v>
      </c>
      <c r="G252" s="44" t="s">
        <v>57</v>
      </c>
      <c r="H252" s="54">
        <f>H253</f>
        <v>0</v>
      </c>
      <c r="I252" s="54">
        <f t="shared" si="65"/>
        <v>0</v>
      </c>
      <c r="J252" s="54">
        <f t="shared" si="65"/>
        <v>0</v>
      </c>
    </row>
    <row r="253" spans="1:10" ht="15.75" hidden="1" x14ac:dyDescent="0.2">
      <c r="A253" s="51" t="s">
        <v>58</v>
      </c>
      <c r="B253" s="52" t="s">
        <v>38</v>
      </c>
      <c r="C253" s="44" t="s">
        <v>291</v>
      </c>
      <c r="D253" s="44" t="s">
        <v>292</v>
      </c>
      <c r="E253" s="44" t="s">
        <v>5</v>
      </c>
      <c r="F253" s="44" t="s">
        <v>339</v>
      </c>
      <c r="G253" s="44" t="s">
        <v>59</v>
      </c>
      <c r="H253" s="54"/>
      <c r="I253" s="54"/>
      <c r="J253" s="54"/>
    </row>
    <row r="254" spans="1:10" ht="70.5" hidden="1" customHeight="1" x14ac:dyDescent="0.2">
      <c r="A254" s="51" t="s">
        <v>93</v>
      </c>
      <c r="B254" s="52" t="s">
        <v>38</v>
      </c>
      <c r="C254" s="44" t="s">
        <v>291</v>
      </c>
      <c r="D254" s="44" t="s">
        <v>292</v>
      </c>
      <c r="E254" s="44" t="s">
        <v>5</v>
      </c>
      <c r="F254" s="44" t="s">
        <v>340</v>
      </c>
      <c r="G254" s="53" t="s">
        <v>15</v>
      </c>
      <c r="H254" s="54">
        <f>H255+H258+H260</f>
        <v>0</v>
      </c>
      <c r="I254" s="54">
        <f t="shared" ref="I254:J254" si="66">I255+I258</f>
        <v>0</v>
      </c>
      <c r="J254" s="54">
        <f t="shared" si="66"/>
        <v>0</v>
      </c>
    </row>
    <row r="255" spans="1:10" ht="130.5" hidden="1" customHeight="1" x14ac:dyDescent="0.2">
      <c r="A255" s="51" t="s">
        <v>34</v>
      </c>
      <c r="B255" s="52" t="s">
        <v>38</v>
      </c>
      <c r="C255" s="44" t="s">
        <v>291</v>
      </c>
      <c r="D255" s="44" t="s">
        <v>292</v>
      </c>
      <c r="E255" s="44" t="s">
        <v>5</v>
      </c>
      <c r="F255" s="44" t="s">
        <v>340</v>
      </c>
      <c r="G255" s="44" t="s">
        <v>8</v>
      </c>
      <c r="H255" s="54">
        <f>H256+H257</f>
        <v>0</v>
      </c>
      <c r="I255" s="54">
        <f t="shared" ref="I255:J255" si="67">I256+I257</f>
        <v>0</v>
      </c>
      <c r="J255" s="54">
        <f t="shared" si="67"/>
        <v>0</v>
      </c>
    </row>
    <row r="256" spans="1:10" ht="31.5" hidden="1" x14ac:dyDescent="0.2">
      <c r="A256" s="51" t="s">
        <v>95</v>
      </c>
      <c r="B256" s="52" t="s">
        <v>38</v>
      </c>
      <c r="C256" s="44" t="s">
        <v>291</v>
      </c>
      <c r="D256" s="44" t="s">
        <v>292</v>
      </c>
      <c r="E256" s="44" t="s">
        <v>5</v>
      </c>
      <c r="F256" s="44" t="s">
        <v>340</v>
      </c>
      <c r="G256" s="44" t="s">
        <v>96</v>
      </c>
      <c r="H256" s="54"/>
      <c r="I256" s="54"/>
      <c r="J256" s="54"/>
    </row>
    <row r="257" spans="1:10" ht="47.25" hidden="1" x14ac:dyDescent="0.2">
      <c r="A257" s="51" t="s">
        <v>35</v>
      </c>
      <c r="B257" s="52" t="s">
        <v>38</v>
      </c>
      <c r="C257" s="44" t="s">
        <v>291</v>
      </c>
      <c r="D257" s="44" t="s">
        <v>292</v>
      </c>
      <c r="E257" s="44" t="s">
        <v>5</v>
      </c>
      <c r="F257" s="44" t="s">
        <v>340</v>
      </c>
      <c r="G257" s="44" t="s">
        <v>36</v>
      </c>
      <c r="H257" s="54"/>
      <c r="I257" s="54"/>
      <c r="J257" s="54"/>
    </row>
    <row r="258" spans="1:10" ht="47.25" hidden="1" x14ac:dyDescent="0.2">
      <c r="A258" s="51" t="s">
        <v>41</v>
      </c>
      <c r="B258" s="52" t="s">
        <v>38</v>
      </c>
      <c r="C258" s="44" t="s">
        <v>291</v>
      </c>
      <c r="D258" s="44" t="s">
        <v>292</v>
      </c>
      <c r="E258" s="44" t="s">
        <v>5</v>
      </c>
      <c r="F258" s="44" t="s">
        <v>340</v>
      </c>
      <c r="G258" s="44" t="s">
        <v>42</v>
      </c>
      <c r="H258" s="54">
        <f>H259</f>
        <v>0</v>
      </c>
      <c r="I258" s="54">
        <f t="shared" ref="I258:J258" si="68">I259</f>
        <v>0</v>
      </c>
      <c r="J258" s="54">
        <f t="shared" si="68"/>
        <v>0</v>
      </c>
    </row>
    <row r="259" spans="1:10" ht="47.25" hidden="1" x14ac:dyDescent="0.2">
      <c r="A259" s="51" t="s">
        <v>43</v>
      </c>
      <c r="B259" s="52" t="s">
        <v>38</v>
      </c>
      <c r="C259" s="44" t="s">
        <v>291</v>
      </c>
      <c r="D259" s="44" t="s">
        <v>292</v>
      </c>
      <c r="E259" s="44" t="s">
        <v>5</v>
      </c>
      <c r="F259" s="44" t="s">
        <v>340</v>
      </c>
      <c r="G259" s="44" t="s">
        <v>44</v>
      </c>
      <c r="H259" s="54"/>
      <c r="I259" s="54"/>
      <c r="J259" s="54"/>
    </row>
    <row r="260" spans="1:10" ht="31.5" hidden="1" x14ac:dyDescent="0.2">
      <c r="A260" s="51" t="s">
        <v>114</v>
      </c>
      <c r="B260" s="52" t="s">
        <v>38</v>
      </c>
      <c r="C260" s="44" t="s">
        <v>291</v>
      </c>
      <c r="D260" s="44" t="s">
        <v>292</v>
      </c>
      <c r="E260" s="44" t="s">
        <v>5</v>
      </c>
      <c r="F260" s="44" t="s">
        <v>340</v>
      </c>
      <c r="G260" s="44">
        <v>300</v>
      </c>
      <c r="H260" s="54">
        <f>H261</f>
        <v>0</v>
      </c>
      <c r="I260" s="54"/>
      <c r="J260" s="54"/>
    </row>
    <row r="261" spans="1:10" ht="47.25" hidden="1" x14ac:dyDescent="0.2">
      <c r="A261" s="51" t="s">
        <v>116</v>
      </c>
      <c r="B261" s="52" t="s">
        <v>38</v>
      </c>
      <c r="C261" s="44" t="s">
        <v>291</v>
      </c>
      <c r="D261" s="44" t="s">
        <v>292</v>
      </c>
      <c r="E261" s="44" t="s">
        <v>5</v>
      </c>
      <c r="F261" s="44" t="s">
        <v>340</v>
      </c>
      <c r="G261" s="44">
        <v>320</v>
      </c>
      <c r="H261" s="54"/>
      <c r="I261" s="54"/>
      <c r="J261" s="54"/>
    </row>
    <row r="262" spans="1:10" ht="63" hidden="1" x14ac:dyDescent="0.2">
      <c r="A262" s="51" t="s">
        <v>81</v>
      </c>
      <c r="B262" s="52" t="s">
        <v>38</v>
      </c>
      <c r="C262" s="44" t="s">
        <v>291</v>
      </c>
      <c r="D262" s="44" t="s">
        <v>292</v>
      </c>
      <c r="E262" s="44" t="s">
        <v>5</v>
      </c>
      <c r="F262" s="44">
        <v>82610</v>
      </c>
      <c r="G262" s="44"/>
      <c r="H262" s="54">
        <f>H263+H267</f>
        <v>0</v>
      </c>
      <c r="I262" s="54"/>
      <c r="J262" s="54"/>
    </row>
    <row r="263" spans="1:10" ht="63" hidden="1" x14ac:dyDescent="0.2">
      <c r="A263" s="51" t="s">
        <v>56</v>
      </c>
      <c r="B263" s="52" t="s">
        <v>38</v>
      </c>
      <c r="C263" s="44" t="s">
        <v>291</v>
      </c>
      <c r="D263" s="44" t="s">
        <v>292</v>
      </c>
      <c r="E263" s="44" t="s">
        <v>5</v>
      </c>
      <c r="F263" s="44">
        <v>82610</v>
      </c>
      <c r="G263" s="44">
        <v>600</v>
      </c>
      <c r="H263" s="54">
        <f>H264+H265+H266</f>
        <v>0</v>
      </c>
      <c r="I263" s="54"/>
      <c r="J263" s="54"/>
    </row>
    <row r="264" spans="1:10" ht="15.75" hidden="1" x14ac:dyDescent="0.2">
      <c r="A264" s="51" t="s">
        <v>58</v>
      </c>
      <c r="B264" s="52" t="s">
        <v>38</v>
      </c>
      <c r="C264" s="44" t="s">
        <v>291</v>
      </c>
      <c r="D264" s="44" t="s">
        <v>292</v>
      </c>
      <c r="E264" s="44" t="s">
        <v>5</v>
      </c>
      <c r="F264" s="44">
        <v>82610</v>
      </c>
      <c r="G264" s="44">
        <v>610</v>
      </c>
      <c r="H264" s="54"/>
      <c r="I264" s="54"/>
      <c r="J264" s="54"/>
    </row>
    <row r="265" spans="1:10" ht="31.5" hidden="1" x14ac:dyDescent="0.2">
      <c r="A265" s="51" t="s">
        <v>276</v>
      </c>
      <c r="B265" s="52" t="s">
        <v>38</v>
      </c>
      <c r="C265" s="44" t="s">
        <v>291</v>
      </c>
      <c r="D265" s="44" t="s">
        <v>292</v>
      </c>
      <c r="E265" s="44" t="s">
        <v>5</v>
      </c>
      <c r="F265" s="44">
        <v>82610</v>
      </c>
      <c r="G265" s="44">
        <v>620</v>
      </c>
      <c r="H265" s="54"/>
      <c r="I265" s="54"/>
      <c r="J265" s="54"/>
    </row>
    <row r="266" spans="1:10" ht="94.5" hidden="1" x14ac:dyDescent="0.2">
      <c r="A266" s="51" t="s">
        <v>399</v>
      </c>
      <c r="B266" s="52" t="s">
        <v>38</v>
      </c>
      <c r="C266" s="44" t="s">
        <v>291</v>
      </c>
      <c r="D266" s="44" t="s">
        <v>292</v>
      </c>
      <c r="E266" s="44" t="s">
        <v>5</v>
      </c>
      <c r="F266" s="44">
        <v>82610</v>
      </c>
      <c r="G266" s="44">
        <v>630</v>
      </c>
      <c r="H266" s="54"/>
      <c r="I266" s="54"/>
      <c r="J266" s="54"/>
    </row>
    <row r="267" spans="1:10" ht="15.75" hidden="1" x14ac:dyDescent="0.2">
      <c r="A267" s="51" t="s">
        <v>47</v>
      </c>
      <c r="B267" s="52" t="s">
        <v>38</v>
      </c>
      <c r="C267" s="44" t="s">
        <v>291</v>
      </c>
      <c r="D267" s="44" t="s">
        <v>292</v>
      </c>
      <c r="E267" s="44" t="s">
        <v>5</v>
      </c>
      <c r="F267" s="44">
        <v>82610</v>
      </c>
      <c r="G267" s="44">
        <v>800</v>
      </c>
      <c r="H267" s="54">
        <f>H268</f>
        <v>0</v>
      </c>
      <c r="I267" s="54"/>
      <c r="J267" s="54"/>
    </row>
    <row r="268" spans="1:10" ht="107.25" hidden="1" customHeight="1" x14ac:dyDescent="0.2">
      <c r="A268" s="51" t="s">
        <v>192</v>
      </c>
      <c r="B268" s="52" t="s">
        <v>38</v>
      </c>
      <c r="C268" s="44" t="s">
        <v>291</v>
      </c>
      <c r="D268" s="44" t="s">
        <v>292</v>
      </c>
      <c r="E268" s="44" t="s">
        <v>5</v>
      </c>
      <c r="F268" s="44">
        <v>82610</v>
      </c>
      <c r="G268" s="44">
        <v>810</v>
      </c>
      <c r="H268" s="54"/>
      <c r="I268" s="54"/>
      <c r="J268" s="54"/>
    </row>
    <row r="269" spans="1:10" ht="44.25" hidden="1" customHeight="1" x14ac:dyDescent="0.2">
      <c r="A269" s="51" t="s">
        <v>45</v>
      </c>
      <c r="B269" s="52" t="s">
        <v>38</v>
      </c>
      <c r="C269" s="44" t="s">
        <v>291</v>
      </c>
      <c r="D269" s="44" t="s">
        <v>292</v>
      </c>
      <c r="E269" s="44" t="s">
        <v>5</v>
      </c>
      <c r="F269" s="44" t="s">
        <v>316</v>
      </c>
      <c r="G269" s="53" t="s">
        <v>15</v>
      </c>
      <c r="H269" s="54">
        <f>H270</f>
        <v>0</v>
      </c>
      <c r="I269" s="54">
        <f t="shared" ref="I269:J270" si="69">I270</f>
        <v>0</v>
      </c>
      <c r="J269" s="54">
        <f t="shared" si="69"/>
        <v>0</v>
      </c>
    </row>
    <row r="270" spans="1:10" ht="21" hidden="1" customHeight="1" x14ac:dyDescent="0.2">
      <c r="A270" s="51" t="s">
        <v>47</v>
      </c>
      <c r="B270" s="52" t="s">
        <v>38</v>
      </c>
      <c r="C270" s="44" t="s">
        <v>291</v>
      </c>
      <c r="D270" s="44" t="s">
        <v>292</v>
      </c>
      <c r="E270" s="44" t="s">
        <v>5</v>
      </c>
      <c r="F270" s="44" t="s">
        <v>316</v>
      </c>
      <c r="G270" s="44" t="s">
        <v>48</v>
      </c>
      <c r="H270" s="54">
        <f>H271</f>
        <v>0</v>
      </c>
      <c r="I270" s="54">
        <f t="shared" si="69"/>
        <v>0</v>
      </c>
      <c r="J270" s="54">
        <f t="shared" si="69"/>
        <v>0</v>
      </c>
    </row>
    <row r="271" spans="1:10" ht="31.5" hidden="1" x14ac:dyDescent="0.2">
      <c r="A271" s="51" t="s">
        <v>49</v>
      </c>
      <c r="B271" s="52" t="s">
        <v>38</v>
      </c>
      <c r="C271" s="44" t="s">
        <v>291</v>
      </c>
      <c r="D271" s="44" t="s">
        <v>292</v>
      </c>
      <c r="E271" s="44" t="s">
        <v>5</v>
      </c>
      <c r="F271" s="44" t="s">
        <v>316</v>
      </c>
      <c r="G271" s="44" t="s">
        <v>50</v>
      </c>
      <c r="H271" s="54"/>
      <c r="I271" s="54"/>
      <c r="J271" s="54"/>
    </row>
    <row r="272" spans="1:10" ht="78.75" hidden="1" x14ac:dyDescent="0.2">
      <c r="A272" s="51" t="s">
        <v>68</v>
      </c>
      <c r="B272" s="52" t="s">
        <v>38</v>
      </c>
      <c r="C272" s="44" t="s">
        <v>291</v>
      </c>
      <c r="D272" s="44" t="s">
        <v>292</v>
      </c>
      <c r="E272" s="44" t="s">
        <v>5</v>
      </c>
      <c r="F272" s="44" t="s">
        <v>341</v>
      </c>
      <c r="G272" s="44"/>
      <c r="H272" s="54">
        <f>H273</f>
        <v>0</v>
      </c>
      <c r="I272" s="54"/>
      <c r="J272" s="54"/>
    </row>
    <row r="273" spans="1:10" ht="63" hidden="1" x14ac:dyDescent="0.2">
      <c r="A273" s="51" t="s">
        <v>56</v>
      </c>
      <c r="B273" s="52" t="s">
        <v>38</v>
      </c>
      <c r="C273" s="44" t="s">
        <v>291</v>
      </c>
      <c r="D273" s="44" t="s">
        <v>292</v>
      </c>
      <c r="E273" s="44" t="s">
        <v>5</v>
      </c>
      <c r="F273" s="44" t="s">
        <v>341</v>
      </c>
      <c r="G273" s="44">
        <v>600</v>
      </c>
      <c r="H273" s="54">
        <f>H274</f>
        <v>0</v>
      </c>
      <c r="I273" s="54"/>
      <c r="J273" s="54"/>
    </row>
    <row r="274" spans="1:10" ht="15.75" hidden="1" x14ac:dyDescent="0.2">
      <c r="A274" s="51" t="s">
        <v>58</v>
      </c>
      <c r="B274" s="52" t="s">
        <v>38</v>
      </c>
      <c r="C274" s="44" t="s">
        <v>291</v>
      </c>
      <c r="D274" s="44" t="s">
        <v>292</v>
      </c>
      <c r="E274" s="44" t="s">
        <v>5</v>
      </c>
      <c r="F274" s="44" t="s">
        <v>341</v>
      </c>
      <c r="G274" s="44">
        <v>610</v>
      </c>
      <c r="H274" s="54"/>
      <c r="I274" s="54"/>
      <c r="J274" s="54"/>
    </row>
    <row r="275" spans="1:10" ht="31.5" hidden="1" x14ac:dyDescent="0.2">
      <c r="A275" s="51" t="s">
        <v>84</v>
      </c>
      <c r="B275" s="52" t="s">
        <v>38</v>
      </c>
      <c r="C275" s="44" t="s">
        <v>291</v>
      </c>
      <c r="D275" s="44" t="s">
        <v>292</v>
      </c>
      <c r="E275" s="44" t="s">
        <v>5</v>
      </c>
      <c r="F275" s="44" t="s">
        <v>342</v>
      </c>
      <c r="G275" s="53" t="s">
        <v>15</v>
      </c>
      <c r="H275" s="54">
        <f>H276</f>
        <v>0</v>
      </c>
      <c r="I275" s="54">
        <f t="shared" ref="I275:J276" si="70">I276</f>
        <v>0</v>
      </c>
      <c r="J275" s="54">
        <f t="shared" si="70"/>
        <v>0</v>
      </c>
    </row>
    <row r="276" spans="1:10" ht="63" hidden="1" x14ac:dyDescent="0.2">
      <c r="A276" s="51" t="s">
        <v>56</v>
      </c>
      <c r="B276" s="52" t="s">
        <v>38</v>
      </c>
      <c r="C276" s="44" t="s">
        <v>291</v>
      </c>
      <c r="D276" s="44" t="s">
        <v>292</v>
      </c>
      <c r="E276" s="44" t="s">
        <v>5</v>
      </c>
      <c r="F276" s="44" t="s">
        <v>342</v>
      </c>
      <c r="G276" s="44" t="s">
        <v>57</v>
      </c>
      <c r="H276" s="54">
        <f>H277</f>
        <v>0</v>
      </c>
      <c r="I276" s="54">
        <f t="shared" si="70"/>
        <v>0</v>
      </c>
      <c r="J276" s="54">
        <f t="shared" si="70"/>
        <v>0</v>
      </c>
    </row>
    <row r="277" spans="1:10" ht="15.75" hidden="1" x14ac:dyDescent="0.2">
      <c r="A277" s="51" t="s">
        <v>58</v>
      </c>
      <c r="B277" s="52" t="s">
        <v>38</v>
      </c>
      <c r="C277" s="44" t="s">
        <v>291</v>
      </c>
      <c r="D277" s="44" t="s">
        <v>292</v>
      </c>
      <c r="E277" s="44" t="s">
        <v>5</v>
      </c>
      <c r="F277" s="44" t="s">
        <v>342</v>
      </c>
      <c r="G277" s="44" t="s">
        <v>59</v>
      </c>
      <c r="H277" s="54"/>
      <c r="I277" s="54"/>
      <c r="J277" s="54"/>
    </row>
    <row r="278" spans="1:10" ht="47.25" hidden="1" x14ac:dyDescent="0.2">
      <c r="A278" s="51" t="s">
        <v>70</v>
      </c>
      <c r="B278" s="52" t="s">
        <v>38</v>
      </c>
      <c r="C278" s="44" t="s">
        <v>291</v>
      </c>
      <c r="D278" s="44" t="s">
        <v>292</v>
      </c>
      <c r="E278" s="44" t="s">
        <v>5</v>
      </c>
      <c r="F278" s="44" t="s">
        <v>343</v>
      </c>
      <c r="G278" s="53" t="s">
        <v>15</v>
      </c>
      <c r="H278" s="54">
        <f>H279</f>
        <v>0</v>
      </c>
      <c r="I278" s="54">
        <f t="shared" ref="I278:J279" si="71">I279</f>
        <v>0</v>
      </c>
      <c r="J278" s="54">
        <f t="shared" si="71"/>
        <v>0</v>
      </c>
    </row>
    <row r="279" spans="1:10" ht="63" hidden="1" x14ac:dyDescent="0.2">
      <c r="A279" s="51" t="s">
        <v>56</v>
      </c>
      <c r="B279" s="52" t="s">
        <v>38</v>
      </c>
      <c r="C279" s="44" t="s">
        <v>291</v>
      </c>
      <c r="D279" s="44" t="s">
        <v>292</v>
      </c>
      <c r="E279" s="44" t="s">
        <v>5</v>
      </c>
      <c r="F279" s="44" t="s">
        <v>343</v>
      </c>
      <c r="G279" s="44" t="s">
        <v>57</v>
      </c>
      <c r="H279" s="54">
        <f>H280</f>
        <v>0</v>
      </c>
      <c r="I279" s="54">
        <f t="shared" si="71"/>
        <v>0</v>
      </c>
      <c r="J279" s="54">
        <f t="shared" si="71"/>
        <v>0</v>
      </c>
    </row>
    <row r="280" spans="1:10" ht="15.75" hidden="1" x14ac:dyDescent="0.2">
      <c r="A280" s="51" t="s">
        <v>58</v>
      </c>
      <c r="B280" s="52" t="s">
        <v>38</v>
      </c>
      <c r="C280" s="44" t="s">
        <v>291</v>
      </c>
      <c r="D280" s="44" t="s">
        <v>292</v>
      </c>
      <c r="E280" s="44" t="s">
        <v>5</v>
      </c>
      <c r="F280" s="44" t="s">
        <v>343</v>
      </c>
      <c r="G280" s="44" t="s">
        <v>59</v>
      </c>
      <c r="H280" s="54"/>
      <c r="I280" s="54"/>
      <c r="J280" s="54">
        <v>0</v>
      </c>
    </row>
    <row r="281" spans="1:10" ht="47.25" hidden="1" x14ac:dyDescent="0.2">
      <c r="A281" s="51" t="s">
        <v>72</v>
      </c>
      <c r="B281" s="52" t="s">
        <v>38</v>
      </c>
      <c r="C281" s="44" t="s">
        <v>291</v>
      </c>
      <c r="D281" s="44" t="s">
        <v>292</v>
      </c>
      <c r="E281" s="44" t="s">
        <v>5</v>
      </c>
      <c r="F281" s="44" t="s">
        <v>344</v>
      </c>
      <c r="G281" s="44"/>
      <c r="H281" s="54">
        <f>H282</f>
        <v>0</v>
      </c>
      <c r="I281" s="54">
        <f t="shared" ref="I281:J282" si="72">I282</f>
        <v>0</v>
      </c>
      <c r="J281" s="54">
        <f t="shared" si="72"/>
        <v>0</v>
      </c>
    </row>
    <row r="282" spans="1:10" ht="63" hidden="1" x14ac:dyDescent="0.2">
      <c r="A282" s="51" t="s">
        <v>56</v>
      </c>
      <c r="B282" s="52" t="s">
        <v>38</v>
      </c>
      <c r="C282" s="44" t="s">
        <v>291</v>
      </c>
      <c r="D282" s="44" t="s">
        <v>292</v>
      </c>
      <c r="E282" s="44" t="s">
        <v>5</v>
      </c>
      <c r="F282" s="44" t="s">
        <v>344</v>
      </c>
      <c r="G282" s="44" t="s">
        <v>57</v>
      </c>
      <c r="H282" s="54">
        <f>H283</f>
        <v>0</v>
      </c>
      <c r="I282" s="54">
        <f t="shared" si="72"/>
        <v>0</v>
      </c>
      <c r="J282" s="54">
        <f t="shared" si="72"/>
        <v>0</v>
      </c>
    </row>
    <row r="283" spans="1:10" ht="15.75" hidden="1" x14ac:dyDescent="0.2">
      <c r="A283" s="51" t="s">
        <v>58</v>
      </c>
      <c r="B283" s="52" t="s">
        <v>38</v>
      </c>
      <c r="C283" s="44" t="s">
        <v>291</v>
      </c>
      <c r="D283" s="44" t="s">
        <v>292</v>
      </c>
      <c r="E283" s="44" t="s">
        <v>5</v>
      </c>
      <c r="F283" s="44" t="s">
        <v>344</v>
      </c>
      <c r="G283" s="44" t="s">
        <v>59</v>
      </c>
      <c r="H283" s="54"/>
      <c r="I283" s="54"/>
      <c r="J283" s="54"/>
    </row>
    <row r="284" spans="1:10" ht="94.5" hidden="1" x14ac:dyDescent="0.2">
      <c r="A284" s="51" t="s">
        <v>74</v>
      </c>
      <c r="B284" s="52" t="s">
        <v>38</v>
      </c>
      <c r="C284" s="44" t="s">
        <v>291</v>
      </c>
      <c r="D284" s="44" t="s">
        <v>292</v>
      </c>
      <c r="E284" s="44" t="s">
        <v>5</v>
      </c>
      <c r="F284" s="44" t="s">
        <v>345</v>
      </c>
      <c r="G284" s="44"/>
      <c r="H284" s="54">
        <f t="shared" ref="H284:J285" si="73">H285</f>
        <v>0</v>
      </c>
      <c r="I284" s="54">
        <f t="shared" si="73"/>
        <v>0</v>
      </c>
      <c r="J284" s="54">
        <f t="shared" si="73"/>
        <v>0</v>
      </c>
    </row>
    <row r="285" spans="1:10" ht="63" hidden="1" x14ac:dyDescent="0.2">
      <c r="A285" s="51" t="s">
        <v>56</v>
      </c>
      <c r="B285" s="52" t="s">
        <v>38</v>
      </c>
      <c r="C285" s="44" t="s">
        <v>291</v>
      </c>
      <c r="D285" s="44" t="s">
        <v>292</v>
      </c>
      <c r="E285" s="44" t="s">
        <v>5</v>
      </c>
      <c r="F285" s="44" t="s">
        <v>345</v>
      </c>
      <c r="G285" s="44">
        <v>600</v>
      </c>
      <c r="H285" s="54">
        <f t="shared" si="73"/>
        <v>0</v>
      </c>
      <c r="I285" s="54">
        <f t="shared" si="73"/>
        <v>0</v>
      </c>
      <c r="J285" s="54">
        <f t="shared" si="73"/>
        <v>0</v>
      </c>
    </row>
    <row r="286" spans="1:10" ht="15.75" hidden="1" x14ac:dyDescent="0.2">
      <c r="A286" s="51" t="s">
        <v>58</v>
      </c>
      <c r="B286" s="52" t="s">
        <v>38</v>
      </c>
      <c r="C286" s="44" t="s">
        <v>291</v>
      </c>
      <c r="D286" s="44" t="s">
        <v>292</v>
      </c>
      <c r="E286" s="44" t="s">
        <v>5</v>
      </c>
      <c r="F286" s="44" t="s">
        <v>345</v>
      </c>
      <c r="G286" s="44">
        <v>610</v>
      </c>
      <c r="H286" s="54"/>
      <c r="I286" s="54"/>
      <c r="J286" s="54"/>
    </row>
    <row r="287" spans="1:10" ht="63" hidden="1" x14ac:dyDescent="0.2">
      <c r="A287" s="51" t="s">
        <v>76</v>
      </c>
      <c r="B287" s="52" t="s">
        <v>38</v>
      </c>
      <c r="C287" s="44" t="s">
        <v>291</v>
      </c>
      <c r="D287" s="44" t="s">
        <v>292</v>
      </c>
      <c r="E287" s="44" t="s">
        <v>5</v>
      </c>
      <c r="F287" s="44" t="s">
        <v>346</v>
      </c>
      <c r="G287" s="44"/>
      <c r="H287" s="54">
        <f t="shared" ref="H287:J288" si="74">H288</f>
        <v>0</v>
      </c>
      <c r="I287" s="54">
        <f t="shared" si="74"/>
        <v>0</v>
      </c>
      <c r="J287" s="54">
        <f t="shared" si="74"/>
        <v>0</v>
      </c>
    </row>
    <row r="288" spans="1:10" ht="63" hidden="1" x14ac:dyDescent="0.2">
      <c r="A288" s="51" t="s">
        <v>56</v>
      </c>
      <c r="B288" s="52" t="s">
        <v>38</v>
      </c>
      <c r="C288" s="44" t="s">
        <v>291</v>
      </c>
      <c r="D288" s="44" t="s">
        <v>292</v>
      </c>
      <c r="E288" s="44" t="s">
        <v>5</v>
      </c>
      <c r="F288" s="44" t="s">
        <v>346</v>
      </c>
      <c r="G288" s="44">
        <v>600</v>
      </c>
      <c r="H288" s="54">
        <f t="shared" si="74"/>
        <v>0</v>
      </c>
      <c r="I288" s="54">
        <f t="shared" si="74"/>
        <v>0</v>
      </c>
      <c r="J288" s="54">
        <f t="shared" si="74"/>
        <v>0</v>
      </c>
    </row>
    <row r="289" spans="1:10" ht="25.9" hidden="1" customHeight="1" x14ac:dyDescent="0.2">
      <c r="A289" s="51" t="s">
        <v>58</v>
      </c>
      <c r="B289" s="52" t="s">
        <v>38</v>
      </c>
      <c r="C289" s="44" t="s">
        <v>291</v>
      </c>
      <c r="D289" s="44" t="s">
        <v>292</v>
      </c>
      <c r="E289" s="44" t="s">
        <v>5</v>
      </c>
      <c r="F289" s="44" t="s">
        <v>346</v>
      </c>
      <c r="G289" s="44">
        <v>610</v>
      </c>
      <c r="H289" s="54"/>
      <c r="I289" s="54"/>
      <c r="J289" s="54"/>
    </row>
    <row r="290" spans="1:10" ht="31.5" hidden="1" x14ac:dyDescent="0.2">
      <c r="A290" s="51" t="s">
        <v>328</v>
      </c>
      <c r="B290" s="46" t="s">
        <v>38</v>
      </c>
      <c r="C290" s="47">
        <v>0</v>
      </c>
      <c r="D290" s="47">
        <v>11</v>
      </c>
      <c r="E290" s="47"/>
      <c r="F290" s="47"/>
      <c r="G290" s="47"/>
      <c r="H290" s="48">
        <f>H291+H294+H297+H300+H303</f>
        <v>0</v>
      </c>
      <c r="I290" s="48">
        <f t="shared" ref="I290:J290" si="75">I291+I294+I297+I300+I303</f>
        <v>0</v>
      </c>
      <c r="J290" s="48">
        <f t="shared" si="75"/>
        <v>0</v>
      </c>
    </row>
    <row r="291" spans="1:10" ht="31.5" hidden="1" x14ac:dyDescent="0.2">
      <c r="A291" s="51" t="s">
        <v>98</v>
      </c>
      <c r="B291" s="52" t="s">
        <v>38</v>
      </c>
      <c r="C291" s="44" t="s">
        <v>291</v>
      </c>
      <c r="D291" s="44">
        <v>11</v>
      </c>
      <c r="E291" s="44" t="s">
        <v>5</v>
      </c>
      <c r="F291" s="44" t="s">
        <v>347</v>
      </c>
      <c r="G291" s="53" t="s">
        <v>15</v>
      </c>
      <c r="H291" s="54">
        <f>H292</f>
        <v>0</v>
      </c>
      <c r="I291" s="54">
        <f t="shared" ref="I291:J292" si="76">I292</f>
        <v>0</v>
      </c>
      <c r="J291" s="54">
        <f t="shared" si="76"/>
        <v>0</v>
      </c>
    </row>
    <row r="292" spans="1:10" ht="63" hidden="1" x14ac:dyDescent="0.2">
      <c r="A292" s="51" t="s">
        <v>56</v>
      </c>
      <c r="B292" s="52" t="s">
        <v>38</v>
      </c>
      <c r="C292" s="44" t="s">
        <v>291</v>
      </c>
      <c r="D292" s="44">
        <v>11</v>
      </c>
      <c r="E292" s="44" t="s">
        <v>5</v>
      </c>
      <c r="F292" s="44" t="s">
        <v>347</v>
      </c>
      <c r="G292" s="44" t="s">
        <v>57</v>
      </c>
      <c r="H292" s="54">
        <f>H293</f>
        <v>0</v>
      </c>
      <c r="I292" s="54">
        <f t="shared" si="76"/>
        <v>0</v>
      </c>
      <c r="J292" s="54">
        <f t="shared" si="76"/>
        <v>0</v>
      </c>
    </row>
    <row r="293" spans="1:10" ht="15.75" hidden="1" x14ac:dyDescent="0.2">
      <c r="A293" s="51" t="s">
        <v>58</v>
      </c>
      <c r="B293" s="52" t="s">
        <v>38</v>
      </c>
      <c r="C293" s="44" t="s">
        <v>291</v>
      </c>
      <c r="D293" s="44">
        <v>11</v>
      </c>
      <c r="E293" s="44" t="s">
        <v>5</v>
      </c>
      <c r="F293" s="44" t="s">
        <v>347</v>
      </c>
      <c r="G293" s="44" t="s">
        <v>59</v>
      </c>
      <c r="H293" s="54"/>
      <c r="I293" s="54"/>
      <c r="J293" s="54"/>
    </row>
    <row r="294" spans="1:10" ht="47.25" hidden="1" x14ac:dyDescent="0.2">
      <c r="A294" s="51" t="s">
        <v>100</v>
      </c>
      <c r="B294" s="52" t="s">
        <v>38</v>
      </c>
      <c r="C294" s="44" t="s">
        <v>291</v>
      </c>
      <c r="D294" s="44">
        <v>11</v>
      </c>
      <c r="E294" s="44" t="s">
        <v>5</v>
      </c>
      <c r="F294" s="44" t="s">
        <v>348</v>
      </c>
      <c r="G294" s="53" t="s">
        <v>15</v>
      </c>
      <c r="H294" s="54">
        <f>H295</f>
        <v>0</v>
      </c>
      <c r="I294" s="54">
        <f t="shared" ref="I294:J295" si="77">I295</f>
        <v>0</v>
      </c>
      <c r="J294" s="54">
        <f t="shared" si="77"/>
        <v>0</v>
      </c>
    </row>
    <row r="295" spans="1:10" ht="63" hidden="1" x14ac:dyDescent="0.2">
      <c r="A295" s="51" t="s">
        <v>56</v>
      </c>
      <c r="B295" s="52" t="s">
        <v>38</v>
      </c>
      <c r="C295" s="44" t="s">
        <v>291</v>
      </c>
      <c r="D295" s="44">
        <v>11</v>
      </c>
      <c r="E295" s="44" t="s">
        <v>5</v>
      </c>
      <c r="F295" s="44" t="s">
        <v>348</v>
      </c>
      <c r="G295" s="44" t="s">
        <v>57</v>
      </c>
      <c r="H295" s="54">
        <f>H296</f>
        <v>0</v>
      </c>
      <c r="I295" s="54">
        <f t="shared" si="77"/>
        <v>0</v>
      </c>
      <c r="J295" s="54">
        <f t="shared" si="77"/>
        <v>0</v>
      </c>
    </row>
    <row r="296" spans="1:10" ht="15.75" hidden="1" x14ac:dyDescent="0.2">
      <c r="A296" s="51" t="s">
        <v>58</v>
      </c>
      <c r="B296" s="52" t="s">
        <v>38</v>
      </c>
      <c r="C296" s="44" t="s">
        <v>291</v>
      </c>
      <c r="D296" s="44">
        <v>11</v>
      </c>
      <c r="E296" s="44" t="s">
        <v>5</v>
      </c>
      <c r="F296" s="44" t="s">
        <v>348</v>
      </c>
      <c r="G296" s="44" t="s">
        <v>59</v>
      </c>
      <c r="H296" s="54"/>
      <c r="I296" s="54"/>
      <c r="J296" s="54"/>
    </row>
    <row r="297" spans="1:10" ht="31.5" hidden="1" x14ac:dyDescent="0.2">
      <c r="A297" s="51" t="s">
        <v>102</v>
      </c>
      <c r="B297" s="52" t="s">
        <v>38</v>
      </c>
      <c r="C297" s="44" t="s">
        <v>291</v>
      </c>
      <c r="D297" s="44">
        <v>11</v>
      </c>
      <c r="E297" s="44" t="s">
        <v>5</v>
      </c>
      <c r="F297" s="44" t="s">
        <v>349</v>
      </c>
      <c r="G297" s="53" t="s">
        <v>15</v>
      </c>
      <c r="H297" s="54">
        <f>H298</f>
        <v>0</v>
      </c>
      <c r="I297" s="54">
        <f t="shared" ref="I297:J298" si="78">I298</f>
        <v>0</v>
      </c>
      <c r="J297" s="54">
        <f t="shared" si="78"/>
        <v>0</v>
      </c>
    </row>
    <row r="298" spans="1:10" ht="63" hidden="1" x14ac:dyDescent="0.2">
      <c r="A298" s="51" t="s">
        <v>56</v>
      </c>
      <c r="B298" s="52" t="s">
        <v>38</v>
      </c>
      <c r="C298" s="44" t="s">
        <v>291</v>
      </c>
      <c r="D298" s="44">
        <v>11</v>
      </c>
      <c r="E298" s="44" t="s">
        <v>5</v>
      </c>
      <c r="F298" s="44" t="s">
        <v>349</v>
      </c>
      <c r="G298" s="44" t="s">
        <v>57</v>
      </c>
      <c r="H298" s="54">
        <f>H299</f>
        <v>0</v>
      </c>
      <c r="I298" s="54">
        <f t="shared" si="78"/>
        <v>0</v>
      </c>
      <c r="J298" s="54">
        <f t="shared" si="78"/>
        <v>0</v>
      </c>
    </row>
    <row r="299" spans="1:10" ht="15.75" hidden="1" x14ac:dyDescent="0.2">
      <c r="A299" s="51" t="s">
        <v>58</v>
      </c>
      <c r="B299" s="52" t="s">
        <v>38</v>
      </c>
      <c r="C299" s="44" t="s">
        <v>291</v>
      </c>
      <c r="D299" s="44">
        <v>11</v>
      </c>
      <c r="E299" s="44" t="s">
        <v>5</v>
      </c>
      <c r="F299" s="44" t="s">
        <v>349</v>
      </c>
      <c r="G299" s="44" t="s">
        <v>59</v>
      </c>
      <c r="H299" s="54"/>
      <c r="I299" s="54"/>
      <c r="J299" s="54"/>
    </row>
    <row r="300" spans="1:10" ht="63" hidden="1" x14ac:dyDescent="0.2">
      <c r="A300" s="51" t="s">
        <v>104</v>
      </c>
      <c r="B300" s="52" t="s">
        <v>38</v>
      </c>
      <c r="C300" s="44" t="s">
        <v>291</v>
      </c>
      <c r="D300" s="44">
        <v>11</v>
      </c>
      <c r="E300" s="44" t="s">
        <v>5</v>
      </c>
      <c r="F300" s="44" t="s">
        <v>350</v>
      </c>
      <c r="G300" s="53" t="s">
        <v>15</v>
      </c>
      <c r="H300" s="54">
        <f>H301</f>
        <v>0</v>
      </c>
      <c r="I300" s="54">
        <f t="shared" ref="I300:J301" si="79">I301</f>
        <v>0</v>
      </c>
      <c r="J300" s="54">
        <f t="shared" si="79"/>
        <v>0</v>
      </c>
    </row>
    <row r="301" spans="1:10" ht="63" hidden="1" x14ac:dyDescent="0.2">
      <c r="A301" s="51" t="s">
        <v>56</v>
      </c>
      <c r="B301" s="52" t="s">
        <v>38</v>
      </c>
      <c r="C301" s="44" t="s">
        <v>291</v>
      </c>
      <c r="D301" s="44">
        <v>11</v>
      </c>
      <c r="E301" s="44" t="s">
        <v>5</v>
      </c>
      <c r="F301" s="44" t="s">
        <v>350</v>
      </c>
      <c r="G301" s="44" t="s">
        <v>57</v>
      </c>
      <c r="H301" s="54">
        <f>H302</f>
        <v>0</v>
      </c>
      <c r="I301" s="54">
        <f t="shared" si="79"/>
        <v>0</v>
      </c>
      <c r="J301" s="54">
        <f t="shared" si="79"/>
        <v>0</v>
      </c>
    </row>
    <row r="302" spans="1:10" ht="15.75" hidden="1" x14ac:dyDescent="0.2">
      <c r="A302" s="51" t="s">
        <v>58</v>
      </c>
      <c r="B302" s="52" t="s">
        <v>38</v>
      </c>
      <c r="C302" s="44" t="s">
        <v>291</v>
      </c>
      <c r="D302" s="44">
        <v>11</v>
      </c>
      <c r="E302" s="44" t="s">
        <v>5</v>
      </c>
      <c r="F302" s="44" t="s">
        <v>350</v>
      </c>
      <c r="G302" s="44" t="s">
        <v>59</v>
      </c>
      <c r="H302" s="54"/>
      <c r="I302" s="54"/>
      <c r="J302" s="54"/>
    </row>
    <row r="303" spans="1:10" ht="63" hidden="1" x14ac:dyDescent="0.2">
      <c r="A303" s="51" t="s">
        <v>106</v>
      </c>
      <c r="B303" s="52" t="s">
        <v>38</v>
      </c>
      <c r="C303" s="44" t="s">
        <v>291</v>
      </c>
      <c r="D303" s="44">
        <v>11</v>
      </c>
      <c r="E303" s="44" t="s">
        <v>5</v>
      </c>
      <c r="F303" s="44" t="s">
        <v>351</v>
      </c>
      <c r="G303" s="53" t="s">
        <v>15</v>
      </c>
      <c r="H303" s="54">
        <f>H304</f>
        <v>0</v>
      </c>
      <c r="I303" s="54">
        <f t="shared" ref="I303:J304" si="80">I304</f>
        <v>0</v>
      </c>
      <c r="J303" s="54">
        <f t="shared" si="80"/>
        <v>0</v>
      </c>
    </row>
    <row r="304" spans="1:10" ht="63" hidden="1" x14ac:dyDescent="0.2">
      <c r="A304" s="51" t="s">
        <v>56</v>
      </c>
      <c r="B304" s="52" t="s">
        <v>38</v>
      </c>
      <c r="C304" s="44" t="s">
        <v>291</v>
      </c>
      <c r="D304" s="44">
        <v>11</v>
      </c>
      <c r="E304" s="44" t="s">
        <v>5</v>
      </c>
      <c r="F304" s="44" t="s">
        <v>351</v>
      </c>
      <c r="G304" s="44" t="s">
        <v>57</v>
      </c>
      <c r="H304" s="54">
        <f>H305</f>
        <v>0</v>
      </c>
      <c r="I304" s="54">
        <f t="shared" si="80"/>
        <v>0</v>
      </c>
      <c r="J304" s="54">
        <f t="shared" si="80"/>
        <v>0</v>
      </c>
    </row>
    <row r="305" spans="1:10" ht="15.75" hidden="1" x14ac:dyDescent="0.2">
      <c r="A305" s="51" t="s">
        <v>58</v>
      </c>
      <c r="B305" s="52" t="s">
        <v>38</v>
      </c>
      <c r="C305" s="44" t="s">
        <v>291</v>
      </c>
      <c r="D305" s="44">
        <v>11</v>
      </c>
      <c r="E305" s="44" t="s">
        <v>5</v>
      </c>
      <c r="F305" s="44" t="s">
        <v>351</v>
      </c>
      <c r="G305" s="44" t="s">
        <v>59</v>
      </c>
      <c r="H305" s="54"/>
      <c r="I305" s="54"/>
      <c r="J305" s="54"/>
    </row>
    <row r="306" spans="1:10" ht="47.25" hidden="1" x14ac:dyDescent="0.2">
      <c r="A306" s="45" t="s">
        <v>352</v>
      </c>
      <c r="B306" s="46" t="s">
        <v>111</v>
      </c>
      <c r="C306" s="47"/>
      <c r="D306" s="47"/>
      <c r="E306" s="47"/>
      <c r="F306" s="47"/>
      <c r="G306" s="47"/>
      <c r="H306" s="48">
        <f>H307</f>
        <v>0</v>
      </c>
      <c r="I306" s="48">
        <f t="shared" ref="I306:J309" si="81">I307</f>
        <v>0</v>
      </c>
      <c r="J306" s="48">
        <f t="shared" si="81"/>
        <v>0</v>
      </c>
    </row>
    <row r="307" spans="1:10" ht="26.25" hidden="1" customHeight="1" x14ac:dyDescent="0.2">
      <c r="A307" s="51" t="s">
        <v>242</v>
      </c>
      <c r="B307" s="46" t="s">
        <v>111</v>
      </c>
      <c r="C307" s="47">
        <v>0</v>
      </c>
      <c r="D307" s="47">
        <v>11</v>
      </c>
      <c r="E307" s="47"/>
      <c r="F307" s="47"/>
      <c r="G307" s="47"/>
      <c r="H307" s="48">
        <f>H308</f>
        <v>0</v>
      </c>
      <c r="I307" s="48">
        <f t="shared" si="81"/>
        <v>0</v>
      </c>
      <c r="J307" s="48">
        <f t="shared" si="81"/>
        <v>0</v>
      </c>
    </row>
    <row r="308" spans="1:10" ht="26.25" hidden="1" customHeight="1" x14ac:dyDescent="0.2">
      <c r="A308" s="51" t="s">
        <v>242</v>
      </c>
      <c r="B308" s="46" t="s">
        <v>111</v>
      </c>
      <c r="C308" s="47" t="s">
        <v>291</v>
      </c>
      <c r="D308" s="47">
        <v>11</v>
      </c>
      <c r="E308" s="47" t="s">
        <v>7</v>
      </c>
      <c r="F308" s="47" t="s">
        <v>353</v>
      </c>
      <c r="G308" s="50" t="s">
        <v>15</v>
      </c>
      <c r="H308" s="48">
        <f>H309</f>
        <v>0</v>
      </c>
      <c r="I308" s="48">
        <f t="shared" si="81"/>
        <v>0</v>
      </c>
      <c r="J308" s="48">
        <f t="shared" si="81"/>
        <v>0</v>
      </c>
    </row>
    <row r="309" spans="1:10" ht="47.25" hidden="1" x14ac:dyDescent="0.2">
      <c r="A309" s="51" t="s">
        <v>41</v>
      </c>
      <c r="B309" s="52" t="s">
        <v>111</v>
      </c>
      <c r="C309" s="44" t="s">
        <v>291</v>
      </c>
      <c r="D309" s="44">
        <v>11</v>
      </c>
      <c r="E309" s="44" t="s">
        <v>7</v>
      </c>
      <c r="F309" s="44" t="s">
        <v>353</v>
      </c>
      <c r="G309" s="44" t="s">
        <v>42</v>
      </c>
      <c r="H309" s="54">
        <f>H310</f>
        <v>0</v>
      </c>
      <c r="I309" s="54">
        <f t="shared" si="81"/>
        <v>0</v>
      </c>
      <c r="J309" s="54">
        <f t="shared" si="81"/>
        <v>0</v>
      </c>
    </row>
    <row r="310" spans="1:10" ht="47.25" hidden="1" x14ac:dyDescent="0.2">
      <c r="A310" s="51" t="s">
        <v>43</v>
      </c>
      <c r="B310" s="52" t="s">
        <v>111</v>
      </c>
      <c r="C310" s="44" t="s">
        <v>291</v>
      </c>
      <c r="D310" s="44">
        <v>11</v>
      </c>
      <c r="E310" s="44" t="s">
        <v>7</v>
      </c>
      <c r="F310" s="44" t="s">
        <v>353</v>
      </c>
      <c r="G310" s="44" t="s">
        <v>44</v>
      </c>
      <c r="H310" s="54"/>
      <c r="I310" s="54"/>
      <c r="J310" s="54"/>
    </row>
    <row r="311" spans="1:10" ht="31.5" hidden="1" x14ac:dyDescent="0.2">
      <c r="A311" s="45" t="s">
        <v>354</v>
      </c>
      <c r="B311" s="46" t="s">
        <v>164</v>
      </c>
      <c r="C311" s="47"/>
      <c r="D311" s="47"/>
      <c r="E311" s="47"/>
      <c r="F311" s="47"/>
      <c r="G311" s="47"/>
      <c r="H311" s="48">
        <f>H312</f>
        <v>0</v>
      </c>
      <c r="I311" s="48">
        <f t="shared" ref="I311:J314" si="82">I312</f>
        <v>0</v>
      </c>
      <c r="J311" s="48">
        <f t="shared" si="82"/>
        <v>0</v>
      </c>
    </row>
    <row r="312" spans="1:10" ht="42" hidden="1" customHeight="1" x14ac:dyDescent="0.2">
      <c r="A312" s="51" t="s">
        <v>279</v>
      </c>
      <c r="B312" s="46" t="s">
        <v>164</v>
      </c>
      <c r="C312" s="47">
        <v>0</v>
      </c>
      <c r="D312" s="47">
        <v>11</v>
      </c>
      <c r="E312" s="47"/>
      <c r="F312" s="47"/>
      <c r="G312" s="47"/>
      <c r="H312" s="48">
        <f>H313</f>
        <v>0</v>
      </c>
      <c r="I312" s="48">
        <f t="shared" si="82"/>
        <v>0</v>
      </c>
      <c r="J312" s="48">
        <f t="shared" si="82"/>
        <v>0</v>
      </c>
    </row>
    <row r="313" spans="1:10" ht="48.75" hidden="1" customHeight="1" x14ac:dyDescent="0.2">
      <c r="A313" s="51" t="s">
        <v>279</v>
      </c>
      <c r="B313" s="46" t="s">
        <v>164</v>
      </c>
      <c r="C313" s="47" t="s">
        <v>291</v>
      </c>
      <c r="D313" s="47">
        <v>11</v>
      </c>
      <c r="E313" s="47" t="s">
        <v>7</v>
      </c>
      <c r="F313" s="47" t="s">
        <v>355</v>
      </c>
      <c r="G313" s="50" t="s">
        <v>15</v>
      </c>
      <c r="H313" s="48">
        <f>H314</f>
        <v>0</v>
      </c>
      <c r="I313" s="48">
        <f t="shared" si="82"/>
        <v>0</v>
      </c>
      <c r="J313" s="48">
        <f t="shared" si="82"/>
        <v>0</v>
      </c>
    </row>
    <row r="314" spans="1:10" ht="47.25" hidden="1" x14ac:dyDescent="0.2">
      <c r="A314" s="51" t="s">
        <v>41</v>
      </c>
      <c r="B314" s="52" t="s">
        <v>164</v>
      </c>
      <c r="C314" s="44" t="s">
        <v>291</v>
      </c>
      <c r="D314" s="44">
        <v>11</v>
      </c>
      <c r="E314" s="44" t="s">
        <v>7</v>
      </c>
      <c r="F314" s="44" t="s">
        <v>355</v>
      </c>
      <c r="G314" s="44" t="s">
        <v>42</v>
      </c>
      <c r="H314" s="54">
        <f>H315</f>
        <v>0</v>
      </c>
      <c r="I314" s="54">
        <f t="shared" si="82"/>
        <v>0</v>
      </c>
      <c r="J314" s="54">
        <f t="shared" si="82"/>
        <v>0</v>
      </c>
    </row>
    <row r="315" spans="1:10" ht="47.25" hidden="1" x14ac:dyDescent="0.2">
      <c r="A315" s="51" t="s">
        <v>43</v>
      </c>
      <c r="B315" s="52" t="s">
        <v>164</v>
      </c>
      <c r="C315" s="44" t="s">
        <v>291</v>
      </c>
      <c r="D315" s="44">
        <v>11</v>
      </c>
      <c r="E315" s="44" t="s">
        <v>7</v>
      </c>
      <c r="F315" s="44" t="s">
        <v>355</v>
      </c>
      <c r="G315" s="44" t="s">
        <v>44</v>
      </c>
      <c r="H315" s="54"/>
      <c r="I315" s="54"/>
      <c r="J315" s="54"/>
    </row>
    <row r="316" spans="1:10" ht="31.5" hidden="1" x14ac:dyDescent="0.2">
      <c r="A316" s="45" t="s">
        <v>356</v>
      </c>
      <c r="B316" s="46" t="s">
        <v>134</v>
      </c>
      <c r="C316" s="47"/>
      <c r="D316" s="47"/>
      <c r="E316" s="47"/>
      <c r="F316" s="47"/>
      <c r="G316" s="47"/>
      <c r="H316" s="48">
        <f>H317</f>
        <v>0</v>
      </c>
      <c r="I316" s="48">
        <f t="shared" ref="I316:J316" si="83">I317</f>
        <v>0</v>
      </c>
      <c r="J316" s="48">
        <f t="shared" si="83"/>
        <v>0</v>
      </c>
    </row>
    <row r="317" spans="1:10" ht="47.25" hidden="1" x14ac:dyDescent="0.2">
      <c r="A317" s="45" t="s">
        <v>132</v>
      </c>
      <c r="B317" s="46" t="s">
        <v>134</v>
      </c>
      <c r="C317" s="47" t="s">
        <v>291</v>
      </c>
      <c r="D317" s="47" t="s">
        <v>292</v>
      </c>
      <c r="E317" s="47" t="s">
        <v>6</v>
      </c>
      <c r="F317" s="50" t="s">
        <v>15</v>
      </c>
      <c r="G317" s="50" t="s">
        <v>15</v>
      </c>
      <c r="H317" s="48">
        <f>H321+H324+H329+H332+H318</f>
        <v>0</v>
      </c>
      <c r="I317" s="48">
        <f t="shared" ref="I317:J317" si="84">I321+I324+I329+I332</f>
        <v>0</v>
      </c>
      <c r="J317" s="48">
        <f t="shared" si="84"/>
        <v>0</v>
      </c>
    </row>
    <row r="318" spans="1:10" ht="110.25" hidden="1" x14ac:dyDescent="0.2">
      <c r="A318" s="51" t="s">
        <v>404</v>
      </c>
      <c r="B318" s="52" t="s">
        <v>134</v>
      </c>
      <c r="C318" s="44" t="s">
        <v>291</v>
      </c>
      <c r="D318" s="44" t="s">
        <v>292</v>
      </c>
      <c r="E318" s="44" t="s">
        <v>6</v>
      </c>
      <c r="F318" s="44">
        <v>13300</v>
      </c>
      <c r="G318" s="50"/>
      <c r="H318" s="54">
        <f>H319</f>
        <v>0</v>
      </c>
      <c r="I318" s="48"/>
      <c r="J318" s="48"/>
    </row>
    <row r="319" spans="1:10" ht="15.75" hidden="1" x14ac:dyDescent="0.2">
      <c r="A319" s="51" t="s">
        <v>150</v>
      </c>
      <c r="B319" s="52" t="s">
        <v>134</v>
      </c>
      <c r="C319" s="44" t="s">
        <v>291</v>
      </c>
      <c r="D319" s="44" t="s">
        <v>292</v>
      </c>
      <c r="E319" s="44" t="s">
        <v>6</v>
      </c>
      <c r="F319" s="44">
        <v>13300</v>
      </c>
      <c r="G319" s="53">
        <v>500</v>
      </c>
      <c r="H319" s="54">
        <f>H320</f>
        <v>0</v>
      </c>
      <c r="I319" s="48"/>
      <c r="J319" s="48"/>
    </row>
    <row r="320" spans="1:10" ht="15.75" hidden="1" x14ac:dyDescent="0.2">
      <c r="A320" s="51" t="s">
        <v>12</v>
      </c>
      <c r="B320" s="52" t="s">
        <v>134</v>
      </c>
      <c r="C320" s="44" t="s">
        <v>291</v>
      </c>
      <c r="D320" s="44" t="s">
        <v>292</v>
      </c>
      <c r="E320" s="44" t="s">
        <v>6</v>
      </c>
      <c r="F320" s="44">
        <v>13300</v>
      </c>
      <c r="G320" s="53">
        <v>540</v>
      </c>
      <c r="H320" s="54"/>
      <c r="I320" s="48"/>
      <c r="J320" s="48"/>
    </row>
    <row r="321" spans="1:10" ht="126" hidden="1" x14ac:dyDescent="0.2">
      <c r="A321" s="51" t="s">
        <v>148</v>
      </c>
      <c r="B321" s="52" t="s">
        <v>134</v>
      </c>
      <c r="C321" s="44" t="s">
        <v>291</v>
      </c>
      <c r="D321" s="44" t="s">
        <v>292</v>
      </c>
      <c r="E321" s="44" t="s">
        <v>6</v>
      </c>
      <c r="F321" s="44" t="s">
        <v>357</v>
      </c>
      <c r="G321" s="53" t="s">
        <v>15</v>
      </c>
      <c r="H321" s="54">
        <f>H322</f>
        <v>0</v>
      </c>
      <c r="I321" s="54">
        <f t="shared" ref="I321:J322" si="85">I322</f>
        <v>0</v>
      </c>
      <c r="J321" s="54">
        <f t="shared" si="85"/>
        <v>0</v>
      </c>
    </row>
    <row r="322" spans="1:10" ht="15.75" hidden="1" x14ac:dyDescent="0.2">
      <c r="A322" s="51" t="s">
        <v>150</v>
      </c>
      <c r="B322" s="52" t="s">
        <v>134</v>
      </c>
      <c r="C322" s="44" t="s">
        <v>291</v>
      </c>
      <c r="D322" s="44" t="s">
        <v>292</v>
      </c>
      <c r="E322" s="44" t="s">
        <v>6</v>
      </c>
      <c r="F322" s="44" t="s">
        <v>357</v>
      </c>
      <c r="G322" s="44" t="s">
        <v>151</v>
      </c>
      <c r="H322" s="54">
        <f>H323</f>
        <v>0</v>
      </c>
      <c r="I322" s="54">
        <f t="shared" si="85"/>
        <v>0</v>
      </c>
      <c r="J322" s="54">
        <f t="shared" si="85"/>
        <v>0</v>
      </c>
    </row>
    <row r="323" spans="1:10" ht="15.75" hidden="1" x14ac:dyDescent="0.2">
      <c r="A323" s="51" t="s">
        <v>152</v>
      </c>
      <c r="B323" s="52" t="s">
        <v>134</v>
      </c>
      <c r="C323" s="44" t="s">
        <v>291</v>
      </c>
      <c r="D323" s="44" t="s">
        <v>292</v>
      </c>
      <c r="E323" s="44" t="s">
        <v>6</v>
      </c>
      <c r="F323" s="44" t="s">
        <v>357</v>
      </c>
      <c r="G323" s="44" t="s">
        <v>153</v>
      </c>
      <c r="H323" s="54"/>
      <c r="I323" s="54"/>
      <c r="J323" s="54"/>
    </row>
    <row r="324" spans="1:10" ht="47.25" hidden="1" x14ac:dyDescent="0.2">
      <c r="A324" s="51" t="s">
        <v>39</v>
      </c>
      <c r="B324" s="52" t="s">
        <v>134</v>
      </c>
      <c r="C324" s="44" t="s">
        <v>291</v>
      </c>
      <c r="D324" s="44" t="s">
        <v>292</v>
      </c>
      <c r="E324" s="44" t="s">
        <v>6</v>
      </c>
      <c r="F324" s="44" t="s">
        <v>305</v>
      </c>
      <c r="G324" s="53" t="s">
        <v>15</v>
      </c>
      <c r="H324" s="54">
        <f>H325+H327</f>
        <v>0</v>
      </c>
      <c r="I324" s="54">
        <f t="shared" ref="I324:J324" si="86">I325+I327</f>
        <v>0</v>
      </c>
      <c r="J324" s="54">
        <f t="shared" si="86"/>
        <v>0</v>
      </c>
    </row>
    <row r="325" spans="1:10" ht="110.25" hidden="1" x14ac:dyDescent="0.2">
      <c r="A325" s="51" t="s">
        <v>34</v>
      </c>
      <c r="B325" s="52" t="s">
        <v>134</v>
      </c>
      <c r="C325" s="44" t="s">
        <v>291</v>
      </c>
      <c r="D325" s="44" t="s">
        <v>292</v>
      </c>
      <c r="E325" s="44" t="s">
        <v>6</v>
      </c>
      <c r="F325" s="44" t="s">
        <v>305</v>
      </c>
      <c r="G325" s="44" t="s">
        <v>8</v>
      </c>
      <c r="H325" s="54">
        <f>H326</f>
        <v>0</v>
      </c>
      <c r="I325" s="54">
        <f t="shared" ref="I325:J325" si="87">I326</f>
        <v>0</v>
      </c>
      <c r="J325" s="54">
        <f t="shared" si="87"/>
        <v>0</v>
      </c>
    </row>
    <row r="326" spans="1:10" ht="47.25" hidden="1" x14ac:dyDescent="0.2">
      <c r="A326" s="51" t="s">
        <v>35</v>
      </c>
      <c r="B326" s="52" t="s">
        <v>134</v>
      </c>
      <c r="C326" s="44" t="s">
        <v>291</v>
      </c>
      <c r="D326" s="44" t="s">
        <v>292</v>
      </c>
      <c r="E326" s="44" t="s">
        <v>6</v>
      </c>
      <c r="F326" s="44" t="s">
        <v>305</v>
      </c>
      <c r="G326" s="44" t="s">
        <v>36</v>
      </c>
      <c r="H326" s="54"/>
      <c r="I326" s="54"/>
      <c r="J326" s="54"/>
    </row>
    <row r="327" spans="1:10" ht="47.25" hidden="1" x14ac:dyDescent="0.2">
      <c r="A327" s="51" t="s">
        <v>41</v>
      </c>
      <c r="B327" s="52" t="s">
        <v>134</v>
      </c>
      <c r="C327" s="44" t="s">
        <v>291</v>
      </c>
      <c r="D327" s="44" t="s">
        <v>292</v>
      </c>
      <c r="E327" s="44" t="s">
        <v>6</v>
      </c>
      <c r="F327" s="44" t="s">
        <v>305</v>
      </c>
      <c r="G327" s="44" t="s">
        <v>42</v>
      </c>
      <c r="H327" s="54">
        <f>H328</f>
        <v>0</v>
      </c>
      <c r="I327" s="54">
        <f t="shared" ref="I327:J327" si="88">I328</f>
        <v>0</v>
      </c>
      <c r="J327" s="54">
        <f t="shared" si="88"/>
        <v>0</v>
      </c>
    </row>
    <row r="328" spans="1:10" ht="47.25" hidden="1" x14ac:dyDescent="0.2">
      <c r="A328" s="51" t="s">
        <v>43</v>
      </c>
      <c r="B328" s="52" t="s">
        <v>134</v>
      </c>
      <c r="C328" s="44" t="s">
        <v>291</v>
      </c>
      <c r="D328" s="44" t="s">
        <v>292</v>
      </c>
      <c r="E328" s="44" t="s">
        <v>6</v>
      </c>
      <c r="F328" s="44" t="s">
        <v>305</v>
      </c>
      <c r="G328" s="44" t="s">
        <v>44</v>
      </c>
      <c r="H328" s="54"/>
      <c r="I328" s="54"/>
      <c r="J328" s="54"/>
    </row>
    <row r="329" spans="1:10" ht="47.25" hidden="1" x14ac:dyDescent="0.2">
      <c r="A329" s="51" t="s">
        <v>155</v>
      </c>
      <c r="B329" s="52" t="s">
        <v>134</v>
      </c>
      <c r="C329" s="44" t="s">
        <v>291</v>
      </c>
      <c r="D329" s="44" t="s">
        <v>292</v>
      </c>
      <c r="E329" s="44" t="s">
        <v>6</v>
      </c>
      <c r="F329" s="44" t="s">
        <v>358</v>
      </c>
      <c r="G329" s="53" t="s">
        <v>15</v>
      </c>
      <c r="H329" s="54">
        <f>H330</f>
        <v>0</v>
      </c>
      <c r="I329" s="54">
        <f t="shared" ref="I329:J330" si="89">I330</f>
        <v>0</v>
      </c>
      <c r="J329" s="54">
        <f t="shared" si="89"/>
        <v>0</v>
      </c>
    </row>
    <row r="330" spans="1:10" ht="22.5" hidden="1" customHeight="1" x14ac:dyDescent="0.2">
      <c r="A330" s="51" t="s">
        <v>150</v>
      </c>
      <c r="B330" s="52" t="s">
        <v>134</v>
      </c>
      <c r="C330" s="44" t="s">
        <v>291</v>
      </c>
      <c r="D330" s="44" t="s">
        <v>292</v>
      </c>
      <c r="E330" s="44" t="s">
        <v>6</v>
      </c>
      <c r="F330" s="44" t="s">
        <v>358</v>
      </c>
      <c r="G330" s="44" t="s">
        <v>151</v>
      </c>
      <c r="H330" s="54">
        <f>H331</f>
        <v>0</v>
      </c>
      <c r="I330" s="54">
        <f t="shared" si="89"/>
        <v>0</v>
      </c>
      <c r="J330" s="54">
        <f t="shared" si="89"/>
        <v>0</v>
      </c>
    </row>
    <row r="331" spans="1:10" ht="20.25" hidden="1" customHeight="1" x14ac:dyDescent="0.2">
      <c r="A331" s="51" t="s">
        <v>152</v>
      </c>
      <c r="B331" s="52" t="s">
        <v>134</v>
      </c>
      <c r="C331" s="44" t="s">
        <v>291</v>
      </c>
      <c r="D331" s="44" t="s">
        <v>292</v>
      </c>
      <c r="E331" s="44" t="s">
        <v>6</v>
      </c>
      <c r="F331" s="44" t="s">
        <v>358</v>
      </c>
      <c r="G331" s="44" t="s">
        <v>153</v>
      </c>
      <c r="H331" s="54"/>
      <c r="I331" s="54">
        <v>0</v>
      </c>
      <c r="J331" s="54">
        <v>0</v>
      </c>
    </row>
    <row r="332" spans="1:10" ht="31.5" hidden="1" x14ac:dyDescent="0.2">
      <c r="A332" s="51" t="s">
        <v>45</v>
      </c>
      <c r="B332" s="52" t="s">
        <v>134</v>
      </c>
      <c r="C332" s="44" t="s">
        <v>291</v>
      </c>
      <c r="D332" s="44" t="s">
        <v>292</v>
      </c>
      <c r="E332" s="44" t="s">
        <v>6</v>
      </c>
      <c r="F332" s="44" t="s">
        <v>316</v>
      </c>
      <c r="G332" s="53" t="s">
        <v>15</v>
      </c>
      <c r="H332" s="54">
        <f>H333</f>
        <v>0</v>
      </c>
      <c r="I332" s="54">
        <f t="shared" ref="I332:J333" si="90">I333</f>
        <v>0</v>
      </c>
      <c r="J332" s="54">
        <f t="shared" si="90"/>
        <v>0</v>
      </c>
    </row>
    <row r="333" spans="1:10" ht="18.75" hidden="1" customHeight="1" x14ac:dyDescent="0.2">
      <c r="A333" s="51" t="s">
        <v>47</v>
      </c>
      <c r="B333" s="52" t="s">
        <v>134</v>
      </c>
      <c r="C333" s="44" t="s">
        <v>291</v>
      </c>
      <c r="D333" s="44" t="s">
        <v>292</v>
      </c>
      <c r="E333" s="44" t="s">
        <v>6</v>
      </c>
      <c r="F333" s="44" t="s">
        <v>316</v>
      </c>
      <c r="G333" s="44" t="s">
        <v>48</v>
      </c>
      <c r="H333" s="54">
        <f>H334</f>
        <v>0</v>
      </c>
      <c r="I333" s="54">
        <f t="shared" si="90"/>
        <v>0</v>
      </c>
      <c r="J333" s="54">
        <f t="shared" si="90"/>
        <v>0</v>
      </c>
    </row>
    <row r="334" spans="1:10" ht="31.5" hidden="1" x14ac:dyDescent="0.2">
      <c r="A334" s="51" t="s">
        <v>49</v>
      </c>
      <c r="B334" s="52" t="s">
        <v>134</v>
      </c>
      <c r="C334" s="44" t="s">
        <v>291</v>
      </c>
      <c r="D334" s="44" t="s">
        <v>292</v>
      </c>
      <c r="E334" s="44" t="s">
        <v>6</v>
      </c>
      <c r="F334" s="44" t="s">
        <v>316</v>
      </c>
      <c r="G334" s="44" t="s">
        <v>50</v>
      </c>
      <c r="H334" s="54"/>
      <c r="I334" s="54"/>
      <c r="J334" s="54"/>
    </row>
    <row r="335" spans="1:10" ht="78.75" hidden="1" x14ac:dyDescent="0.2">
      <c r="A335" s="45" t="s">
        <v>359</v>
      </c>
      <c r="B335" s="46" t="s">
        <v>52</v>
      </c>
      <c r="C335" s="47"/>
      <c r="D335" s="47"/>
      <c r="E335" s="47"/>
      <c r="F335" s="47"/>
      <c r="G335" s="47"/>
      <c r="H335" s="48">
        <f>H336</f>
        <v>0</v>
      </c>
      <c r="I335" s="48">
        <f t="shared" ref="I335:J335" si="91">I336</f>
        <v>0</v>
      </c>
      <c r="J335" s="48">
        <f t="shared" si="91"/>
        <v>0</v>
      </c>
    </row>
    <row r="336" spans="1:10" ht="47.25" hidden="1" x14ac:dyDescent="0.2">
      <c r="A336" s="51" t="s">
        <v>118</v>
      </c>
      <c r="B336" s="46" t="s">
        <v>52</v>
      </c>
      <c r="C336" s="47" t="s">
        <v>291</v>
      </c>
      <c r="D336" s="47" t="s">
        <v>292</v>
      </c>
      <c r="E336" s="47" t="s">
        <v>3</v>
      </c>
      <c r="F336" s="50" t="s">
        <v>15</v>
      </c>
      <c r="G336" s="50" t="s">
        <v>15</v>
      </c>
      <c r="H336" s="48">
        <f>H337+H342+H345+H348+H351</f>
        <v>0</v>
      </c>
      <c r="I336" s="48">
        <f t="shared" ref="I336:J336" si="92">I337+I342+I345+I348+I351</f>
        <v>0</v>
      </c>
      <c r="J336" s="48">
        <f t="shared" si="92"/>
        <v>0</v>
      </c>
    </row>
    <row r="337" spans="1:10" ht="47.25" hidden="1" x14ac:dyDescent="0.2">
      <c r="A337" s="51" t="s">
        <v>39</v>
      </c>
      <c r="B337" s="52" t="s">
        <v>52</v>
      </c>
      <c r="C337" s="44" t="s">
        <v>291</v>
      </c>
      <c r="D337" s="44" t="s">
        <v>292</v>
      </c>
      <c r="E337" s="44" t="s">
        <v>3</v>
      </c>
      <c r="F337" s="44" t="s">
        <v>305</v>
      </c>
      <c r="G337" s="53" t="s">
        <v>15</v>
      </c>
      <c r="H337" s="54">
        <f>H338+H340</f>
        <v>0</v>
      </c>
      <c r="I337" s="54">
        <f t="shared" ref="I337:J337" si="93">I338+I340</f>
        <v>0</v>
      </c>
      <c r="J337" s="54">
        <f t="shared" si="93"/>
        <v>0</v>
      </c>
    </row>
    <row r="338" spans="1:10" ht="110.25" hidden="1" x14ac:dyDescent="0.2">
      <c r="A338" s="51" t="s">
        <v>34</v>
      </c>
      <c r="B338" s="52" t="s">
        <v>52</v>
      </c>
      <c r="C338" s="44" t="s">
        <v>291</v>
      </c>
      <c r="D338" s="44" t="s">
        <v>292</v>
      </c>
      <c r="E338" s="44" t="s">
        <v>3</v>
      </c>
      <c r="F338" s="44" t="s">
        <v>305</v>
      </c>
      <c r="G338" s="44" t="s">
        <v>8</v>
      </c>
      <c r="H338" s="54">
        <f>H339</f>
        <v>0</v>
      </c>
      <c r="I338" s="54">
        <f t="shared" ref="I338:J338" si="94">I339</f>
        <v>0</v>
      </c>
      <c r="J338" s="54">
        <f t="shared" si="94"/>
        <v>0</v>
      </c>
    </row>
    <row r="339" spans="1:10" ht="47.25" hidden="1" x14ac:dyDescent="0.2">
      <c r="A339" s="51" t="s">
        <v>35</v>
      </c>
      <c r="B339" s="52" t="s">
        <v>52</v>
      </c>
      <c r="C339" s="44" t="s">
        <v>291</v>
      </c>
      <c r="D339" s="44" t="s">
        <v>292</v>
      </c>
      <c r="E339" s="44" t="s">
        <v>3</v>
      </c>
      <c r="F339" s="44" t="s">
        <v>305</v>
      </c>
      <c r="G339" s="44" t="s">
        <v>36</v>
      </c>
      <c r="H339" s="54"/>
      <c r="I339" s="54"/>
      <c r="J339" s="54"/>
    </row>
    <row r="340" spans="1:10" ht="47.25" hidden="1" x14ac:dyDescent="0.2">
      <c r="A340" s="51" t="s">
        <v>41</v>
      </c>
      <c r="B340" s="52" t="s">
        <v>52</v>
      </c>
      <c r="C340" s="44" t="s">
        <v>291</v>
      </c>
      <c r="D340" s="44" t="s">
        <v>292</v>
      </c>
      <c r="E340" s="44" t="s">
        <v>3</v>
      </c>
      <c r="F340" s="44" t="s">
        <v>305</v>
      </c>
      <c r="G340" s="44" t="s">
        <v>42</v>
      </c>
      <c r="H340" s="54">
        <f>H341</f>
        <v>0</v>
      </c>
      <c r="I340" s="54">
        <f t="shared" ref="I340:J340" si="95">I341</f>
        <v>0</v>
      </c>
      <c r="J340" s="54">
        <f t="shared" si="95"/>
        <v>0</v>
      </c>
    </row>
    <row r="341" spans="1:10" ht="47.25" hidden="1" x14ac:dyDescent="0.2">
      <c r="A341" s="51" t="s">
        <v>43</v>
      </c>
      <c r="B341" s="52" t="s">
        <v>52</v>
      </c>
      <c r="C341" s="44" t="s">
        <v>291</v>
      </c>
      <c r="D341" s="44" t="s">
        <v>292</v>
      </c>
      <c r="E341" s="44" t="s">
        <v>3</v>
      </c>
      <c r="F341" s="44" t="s">
        <v>305</v>
      </c>
      <c r="G341" s="44" t="s">
        <v>44</v>
      </c>
      <c r="H341" s="54"/>
      <c r="I341" s="54"/>
      <c r="J341" s="54"/>
    </row>
    <row r="342" spans="1:10" ht="47.25" hidden="1" x14ac:dyDescent="0.2">
      <c r="A342" s="51" t="s">
        <v>126</v>
      </c>
      <c r="B342" s="52" t="s">
        <v>52</v>
      </c>
      <c r="C342" s="44" t="s">
        <v>291</v>
      </c>
      <c r="D342" s="44" t="s">
        <v>292</v>
      </c>
      <c r="E342" s="44" t="s">
        <v>3</v>
      </c>
      <c r="F342" s="44" t="s">
        <v>360</v>
      </c>
      <c r="G342" s="53" t="s">
        <v>15</v>
      </c>
      <c r="H342" s="54">
        <f>H343</f>
        <v>0</v>
      </c>
      <c r="I342" s="54">
        <f t="shared" ref="I342:J343" si="96">I343</f>
        <v>0</v>
      </c>
      <c r="J342" s="54">
        <f t="shared" si="96"/>
        <v>0</v>
      </c>
    </row>
    <row r="343" spans="1:10" ht="47.25" hidden="1" x14ac:dyDescent="0.2">
      <c r="A343" s="51" t="s">
        <v>41</v>
      </c>
      <c r="B343" s="52" t="s">
        <v>52</v>
      </c>
      <c r="C343" s="44" t="s">
        <v>291</v>
      </c>
      <c r="D343" s="44" t="s">
        <v>292</v>
      </c>
      <c r="E343" s="44" t="s">
        <v>3</v>
      </c>
      <c r="F343" s="44" t="s">
        <v>360</v>
      </c>
      <c r="G343" s="44" t="s">
        <v>42</v>
      </c>
      <c r="H343" s="54">
        <f>H344</f>
        <v>0</v>
      </c>
      <c r="I343" s="54">
        <f t="shared" si="96"/>
        <v>0</v>
      </c>
      <c r="J343" s="54">
        <f t="shared" si="96"/>
        <v>0</v>
      </c>
    </row>
    <row r="344" spans="1:10" ht="47.25" hidden="1" x14ac:dyDescent="0.2">
      <c r="A344" s="51" t="s">
        <v>43</v>
      </c>
      <c r="B344" s="52" t="s">
        <v>52</v>
      </c>
      <c r="C344" s="44" t="s">
        <v>291</v>
      </c>
      <c r="D344" s="44" t="s">
        <v>292</v>
      </c>
      <c r="E344" s="44" t="s">
        <v>3</v>
      </c>
      <c r="F344" s="44" t="s">
        <v>360</v>
      </c>
      <c r="G344" s="44" t="s">
        <v>44</v>
      </c>
      <c r="H344" s="54"/>
      <c r="I344" s="54"/>
      <c r="J344" s="54"/>
    </row>
    <row r="345" spans="1:10" s="49" customFormat="1" ht="31.5" hidden="1" x14ac:dyDescent="0.2">
      <c r="A345" s="51" t="s">
        <v>128</v>
      </c>
      <c r="B345" s="52" t="s">
        <v>52</v>
      </c>
      <c r="C345" s="44" t="s">
        <v>291</v>
      </c>
      <c r="D345" s="44" t="s">
        <v>292</v>
      </c>
      <c r="E345" s="44" t="s">
        <v>3</v>
      </c>
      <c r="F345" s="44" t="s">
        <v>361</v>
      </c>
      <c r="G345" s="53" t="s">
        <v>15</v>
      </c>
      <c r="H345" s="54">
        <f>H346</f>
        <v>0</v>
      </c>
      <c r="I345" s="54">
        <f t="shared" ref="I345:J346" si="97">I346</f>
        <v>0</v>
      </c>
      <c r="J345" s="54">
        <f t="shared" si="97"/>
        <v>0</v>
      </c>
    </row>
    <row r="346" spans="1:10" s="55" customFormat="1" ht="47.25" hidden="1" x14ac:dyDescent="0.2">
      <c r="A346" s="51" t="s">
        <v>41</v>
      </c>
      <c r="B346" s="52" t="s">
        <v>52</v>
      </c>
      <c r="C346" s="44" t="s">
        <v>291</v>
      </c>
      <c r="D346" s="44" t="s">
        <v>292</v>
      </c>
      <c r="E346" s="44" t="s">
        <v>3</v>
      </c>
      <c r="F346" s="44" t="s">
        <v>361</v>
      </c>
      <c r="G346" s="44" t="s">
        <v>42</v>
      </c>
      <c r="H346" s="54">
        <f>H347</f>
        <v>0</v>
      </c>
      <c r="I346" s="54">
        <f t="shared" si="97"/>
        <v>0</v>
      </c>
      <c r="J346" s="54">
        <f t="shared" si="97"/>
        <v>0</v>
      </c>
    </row>
    <row r="347" spans="1:10" ht="47.25" hidden="1" x14ac:dyDescent="0.2">
      <c r="A347" s="51" t="s">
        <v>43</v>
      </c>
      <c r="B347" s="52" t="s">
        <v>52</v>
      </c>
      <c r="C347" s="44" t="s">
        <v>291</v>
      </c>
      <c r="D347" s="44" t="s">
        <v>292</v>
      </c>
      <c r="E347" s="44" t="s">
        <v>3</v>
      </c>
      <c r="F347" s="44" t="s">
        <v>361</v>
      </c>
      <c r="G347" s="44" t="s">
        <v>44</v>
      </c>
      <c r="H347" s="54"/>
      <c r="I347" s="54"/>
      <c r="J347" s="54"/>
    </row>
    <row r="348" spans="1:10" ht="78.75" hidden="1" x14ac:dyDescent="0.2">
      <c r="A348" s="51" t="s">
        <v>130</v>
      </c>
      <c r="B348" s="52" t="s">
        <v>52</v>
      </c>
      <c r="C348" s="44" t="s">
        <v>291</v>
      </c>
      <c r="D348" s="44" t="s">
        <v>292</v>
      </c>
      <c r="E348" s="44" t="s">
        <v>3</v>
      </c>
      <c r="F348" s="44" t="s">
        <v>362</v>
      </c>
      <c r="G348" s="53" t="s">
        <v>15</v>
      </c>
      <c r="H348" s="54">
        <f>H349</f>
        <v>0</v>
      </c>
      <c r="I348" s="54">
        <f t="shared" ref="I348:J349" si="98">I349</f>
        <v>0</v>
      </c>
      <c r="J348" s="54">
        <f t="shared" si="98"/>
        <v>0</v>
      </c>
    </row>
    <row r="349" spans="1:10" ht="47.25" hidden="1" x14ac:dyDescent="0.2">
      <c r="A349" s="51" t="s">
        <v>41</v>
      </c>
      <c r="B349" s="52" t="s">
        <v>52</v>
      </c>
      <c r="C349" s="44" t="s">
        <v>291</v>
      </c>
      <c r="D349" s="44" t="s">
        <v>292</v>
      </c>
      <c r="E349" s="44" t="s">
        <v>3</v>
      </c>
      <c r="F349" s="44" t="s">
        <v>362</v>
      </c>
      <c r="G349" s="44" t="s">
        <v>42</v>
      </c>
      <c r="H349" s="54">
        <f>H350</f>
        <v>0</v>
      </c>
      <c r="I349" s="54">
        <f t="shared" si="98"/>
        <v>0</v>
      </c>
      <c r="J349" s="54">
        <f t="shared" si="98"/>
        <v>0</v>
      </c>
    </row>
    <row r="350" spans="1:10" ht="47.25" hidden="1" x14ac:dyDescent="0.2">
      <c r="A350" s="51" t="s">
        <v>43</v>
      </c>
      <c r="B350" s="52" t="s">
        <v>52</v>
      </c>
      <c r="C350" s="44" t="s">
        <v>291</v>
      </c>
      <c r="D350" s="44" t="s">
        <v>292</v>
      </c>
      <c r="E350" s="44" t="s">
        <v>3</v>
      </c>
      <c r="F350" s="44" t="s">
        <v>362</v>
      </c>
      <c r="G350" s="44" t="s">
        <v>44</v>
      </c>
      <c r="H350" s="54"/>
      <c r="I350" s="54"/>
      <c r="J350" s="54"/>
    </row>
    <row r="351" spans="1:10" ht="31.5" hidden="1" x14ac:dyDescent="0.2">
      <c r="A351" s="51" t="s">
        <v>45</v>
      </c>
      <c r="B351" s="52" t="s">
        <v>52</v>
      </c>
      <c r="C351" s="44" t="s">
        <v>291</v>
      </c>
      <c r="D351" s="44" t="s">
        <v>292</v>
      </c>
      <c r="E351" s="44" t="s">
        <v>3</v>
      </c>
      <c r="F351" s="44" t="s">
        <v>316</v>
      </c>
      <c r="G351" s="53" t="s">
        <v>15</v>
      </c>
      <c r="H351" s="54">
        <f>H352</f>
        <v>0</v>
      </c>
      <c r="I351" s="54">
        <f t="shared" ref="I351:J352" si="99">I352</f>
        <v>0</v>
      </c>
      <c r="J351" s="54">
        <f t="shared" si="99"/>
        <v>0</v>
      </c>
    </row>
    <row r="352" spans="1:10" ht="21.75" hidden="1" customHeight="1" x14ac:dyDescent="0.2">
      <c r="A352" s="51" t="s">
        <v>47</v>
      </c>
      <c r="B352" s="52" t="s">
        <v>52</v>
      </c>
      <c r="C352" s="44" t="s">
        <v>291</v>
      </c>
      <c r="D352" s="44" t="s">
        <v>292</v>
      </c>
      <c r="E352" s="44" t="s">
        <v>3</v>
      </c>
      <c r="F352" s="44" t="s">
        <v>316</v>
      </c>
      <c r="G352" s="44" t="s">
        <v>48</v>
      </c>
      <c r="H352" s="54">
        <f>H353</f>
        <v>0</v>
      </c>
      <c r="I352" s="54">
        <f t="shared" si="99"/>
        <v>0</v>
      </c>
      <c r="J352" s="54">
        <f t="shared" si="99"/>
        <v>0</v>
      </c>
    </row>
    <row r="353" spans="1:10" ht="31.5" hidden="1" x14ac:dyDescent="0.2">
      <c r="A353" s="51" t="s">
        <v>49</v>
      </c>
      <c r="B353" s="52" t="s">
        <v>52</v>
      </c>
      <c r="C353" s="44" t="s">
        <v>291</v>
      </c>
      <c r="D353" s="44" t="s">
        <v>292</v>
      </c>
      <c r="E353" s="44" t="s">
        <v>3</v>
      </c>
      <c r="F353" s="44" t="s">
        <v>316</v>
      </c>
      <c r="G353" s="44" t="s">
        <v>50</v>
      </c>
      <c r="H353" s="54"/>
      <c r="I353" s="54"/>
      <c r="J353" s="54"/>
    </row>
    <row r="354" spans="1:10" s="49" customFormat="1" ht="15.75" hidden="1" x14ac:dyDescent="0.2">
      <c r="A354" s="45" t="s">
        <v>363</v>
      </c>
      <c r="B354" s="46" t="s">
        <v>364</v>
      </c>
      <c r="C354" s="47"/>
      <c r="D354" s="47"/>
      <c r="E354" s="47"/>
      <c r="F354" s="47"/>
      <c r="G354" s="47"/>
      <c r="H354" s="48">
        <f>H355+H378+H410+H390+H370+H374</f>
        <v>0</v>
      </c>
      <c r="I354" s="48">
        <f t="shared" ref="I354:J354" si="100">I355+I378+I410+I390+I370</f>
        <v>0</v>
      </c>
      <c r="J354" s="48">
        <f t="shared" si="100"/>
        <v>0</v>
      </c>
    </row>
    <row r="355" spans="1:10" s="49" customFormat="1" ht="31.5" hidden="1" x14ac:dyDescent="0.2">
      <c r="A355" s="45" t="s">
        <v>26</v>
      </c>
      <c r="B355" s="46">
        <v>15</v>
      </c>
      <c r="C355" s="47" t="s">
        <v>291</v>
      </c>
      <c r="D355" s="47" t="s">
        <v>292</v>
      </c>
      <c r="E355" s="47" t="s">
        <v>27</v>
      </c>
      <c r="F355" s="50" t="s">
        <v>15</v>
      </c>
      <c r="G355" s="50" t="s">
        <v>15</v>
      </c>
      <c r="H355" s="48">
        <f>H356+H359+H367+H364</f>
        <v>0</v>
      </c>
      <c r="I355" s="48">
        <f t="shared" ref="I355:J355" si="101">I356+I359+I367</f>
        <v>0</v>
      </c>
      <c r="J355" s="48">
        <f t="shared" si="101"/>
        <v>0</v>
      </c>
    </row>
    <row r="356" spans="1:10" ht="31.5" hidden="1" x14ac:dyDescent="0.2">
      <c r="A356" s="51" t="s">
        <v>32</v>
      </c>
      <c r="B356" s="52">
        <v>15</v>
      </c>
      <c r="C356" s="44" t="s">
        <v>291</v>
      </c>
      <c r="D356" s="44" t="s">
        <v>292</v>
      </c>
      <c r="E356" s="44" t="s">
        <v>27</v>
      </c>
      <c r="F356" s="44" t="s">
        <v>365</v>
      </c>
      <c r="G356" s="53" t="s">
        <v>15</v>
      </c>
      <c r="H356" s="54">
        <f>H357</f>
        <v>0</v>
      </c>
      <c r="I356" s="54">
        <f t="shared" ref="I356:J357" si="102">I357</f>
        <v>0</v>
      </c>
      <c r="J356" s="54">
        <f t="shared" si="102"/>
        <v>0</v>
      </c>
    </row>
    <row r="357" spans="1:10" ht="110.25" hidden="1" x14ac:dyDescent="0.2">
      <c r="A357" s="51" t="s">
        <v>34</v>
      </c>
      <c r="B357" s="52">
        <v>15</v>
      </c>
      <c r="C357" s="44" t="s">
        <v>291</v>
      </c>
      <c r="D357" s="44" t="s">
        <v>292</v>
      </c>
      <c r="E357" s="44" t="s">
        <v>27</v>
      </c>
      <c r="F357" s="44" t="s">
        <v>365</v>
      </c>
      <c r="G357" s="44" t="s">
        <v>8</v>
      </c>
      <c r="H357" s="54">
        <f>H358</f>
        <v>0</v>
      </c>
      <c r="I357" s="54">
        <f t="shared" si="102"/>
        <v>0</v>
      </c>
      <c r="J357" s="54">
        <f t="shared" si="102"/>
        <v>0</v>
      </c>
    </row>
    <row r="358" spans="1:10" ht="47.25" hidden="1" x14ac:dyDescent="0.2">
      <c r="A358" s="51" t="s">
        <v>35</v>
      </c>
      <c r="B358" s="52">
        <v>15</v>
      </c>
      <c r="C358" s="44" t="s">
        <v>291</v>
      </c>
      <c r="D358" s="44" t="s">
        <v>292</v>
      </c>
      <c r="E358" s="44" t="s">
        <v>27</v>
      </c>
      <c r="F358" s="44" t="s">
        <v>365</v>
      </c>
      <c r="G358" s="44" t="s">
        <v>36</v>
      </c>
      <c r="H358" s="54"/>
      <c r="I358" s="54"/>
      <c r="J358" s="54"/>
    </row>
    <row r="359" spans="1:10" ht="47.25" hidden="1" x14ac:dyDescent="0.2">
      <c r="A359" s="51" t="s">
        <v>39</v>
      </c>
      <c r="B359" s="52">
        <v>15</v>
      </c>
      <c r="C359" s="44" t="s">
        <v>291</v>
      </c>
      <c r="D359" s="44" t="s">
        <v>292</v>
      </c>
      <c r="E359" s="44" t="s">
        <v>27</v>
      </c>
      <c r="F359" s="44" t="s">
        <v>305</v>
      </c>
      <c r="G359" s="53" t="s">
        <v>15</v>
      </c>
      <c r="H359" s="54">
        <f>H360+H362</f>
        <v>0</v>
      </c>
      <c r="I359" s="54">
        <f t="shared" ref="I359:J359" si="103">I360+I362</f>
        <v>0</v>
      </c>
      <c r="J359" s="54">
        <f t="shared" si="103"/>
        <v>0</v>
      </c>
    </row>
    <row r="360" spans="1:10" ht="110.25" hidden="1" x14ac:dyDescent="0.2">
      <c r="A360" s="51" t="s">
        <v>34</v>
      </c>
      <c r="B360" s="52">
        <v>15</v>
      </c>
      <c r="C360" s="44" t="s">
        <v>291</v>
      </c>
      <c r="D360" s="44" t="s">
        <v>292</v>
      </c>
      <c r="E360" s="44" t="s">
        <v>27</v>
      </c>
      <c r="F360" s="44" t="s">
        <v>305</v>
      </c>
      <c r="G360" s="44" t="s">
        <v>8</v>
      </c>
      <c r="H360" s="54">
        <f>H361</f>
        <v>0</v>
      </c>
      <c r="I360" s="54">
        <f t="shared" ref="I360:J360" si="104">I361</f>
        <v>0</v>
      </c>
      <c r="J360" s="54">
        <f t="shared" si="104"/>
        <v>0</v>
      </c>
    </row>
    <row r="361" spans="1:10" s="49" customFormat="1" ht="47.25" hidden="1" x14ac:dyDescent="0.2">
      <c r="A361" s="51" t="s">
        <v>35</v>
      </c>
      <c r="B361" s="52">
        <v>15</v>
      </c>
      <c r="C361" s="44" t="s">
        <v>291</v>
      </c>
      <c r="D361" s="44" t="s">
        <v>292</v>
      </c>
      <c r="E361" s="44" t="s">
        <v>27</v>
      </c>
      <c r="F361" s="44" t="s">
        <v>305</v>
      </c>
      <c r="G361" s="44" t="s">
        <v>36</v>
      </c>
      <c r="H361" s="54"/>
      <c r="I361" s="54"/>
      <c r="J361" s="54"/>
    </row>
    <row r="362" spans="1:10" ht="47.25" hidden="1" x14ac:dyDescent="0.2">
      <c r="A362" s="51" t="s">
        <v>41</v>
      </c>
      <c r="B362" s="52">
        <v>15</v>
      </c>
      <c r="C362" s="44" t="s">
        <v>291</v>
      </c>
      <c r="D362" s="44" t="s">
        <v>292</v>
      </c>
      <c r="E362" s="44" t="s">
        <v>27</v>
      </c>
      <c r="F362" s="44" t="s">
        <v>305</v>
      </c>
      <c r="G362" s="44" t="s">
        <v>42</v>
      </c>
      <c r="H362" s="54">
        <f>H363</f>
        <v>0</v>
      </c>
      <c r="I362" s="54">
        <f t="shared" ref="I362:J362" si="105">I363</f>
        <v>0</v>
      </c>
      <c r="J362" s="54">
        <f t="shared" si="105"/>
        <v>0</v>
      </c>
    </row>
    <row r="363" spans="1:10" ht="47.25" hidden="1" x14ac:dyDescent="0.2">
      <c r="A363" s="51" t="s">
        <v>43</v>
      </c>
      <c r="B363" s="52">
        <v>15</v>
      </c>
      <c r="C363" s="44" t="s">
        <v>291</v>
      </c>
      <c r="D363" s="44" t="s">
        <v>292</v>
      </c>
      <c r="E363" s="44" t="s">
        <v>27</v>
      </c>
      <c r="F363" s="44" t="s">
        <v>305</v>
      </c>
      <c r="G363" s="44" t="s">
        <v>44</v>
      </c>
      <c r="H363" s="54"/>
      <c r="I363" s="54"/>
      <c r="J363" s="54"/>
    </row>
    <row r="364" spans="1:10" ht="47.25" hidden="1" x14ac:dyDescent="0.2">
      <c r="A364" s="2" t="s">
        <v>396</v>
      </c>
      <c r="B364" s="1" t="s">
        <v>364</v>
      </c>
      <c r="C364" s="1" t="s">
        <v>291</v>
      </c>
      <c r="D364" s="1" t="s">
        <v>292</v>
      </c>
      <c r="E364" s="1" t="s">
        <v>27</v>
      </c>
      <c r="F364" s="1">
        <v>80070</v>
      </c>
      <c r="G364" s="1"/>
      <c r="H364" s="54">
        <f>H365</f>
        <v>0</v>
      </c>
      <c r="I364" s="54"/>
      <c r="J364" s="54"/>
    </row>
    <row r="365" spans="1:10" ht="47.25" hidden="1" x14ac:dyDescent="0.2">
      <c r="A365" s="2" t="s">
        <v>41</v>
      </c>
      <c r="B365" s="1" t="s">
        <v>364</v>
      </c>
      <c r="C365" s="1" t="s">
        <v>291</v>
      </c>
      <c r="D365" s="1" t="s">
        <v>292</v>
      </c>
      <c r="E365" s="1" t="s">
        <v>27</v>
      </c>
      <c r="F365" s="1">
        <v>80070</v>
      </c>
      <c r="G365" s="1">
        <v>200</v>
      </c>
      <c r="H365" s="54">
        <f>H366</f>
        <v>0</v>
      </c>
      <c r="I365" s="54"/>
      <c r="J365" s="54"/>
    </row>
    <row r="366" spans="1:10" ht="47.25" hidden="1" x14ac:dyDescent="0.2">
      <c r="A366" s="2" t="s">
        <v>43</v>
      </c>
      <c r="B366" s="1" t="s">
        <v>364</v>
      </c>
      <c r="C366" s="1" t="s">
        <v>291</v>
      </c>
      <c r="D366" s="1" t="s">
        <v>292</v>
      </c>
      <c r="E366" s="1" t="s">
        <v>27</v>
      </c>
      <c r="F366" s="1">
        <v>80070</v>
      </c>
      <c r="G366" s="1">
        <v>240</v>
      </c>
      <c r="H366" s="54">
        <v>0</v>
      </c>
      <c r="I366" s="54"/>
      <c r="J366" s="54"/>
    </row>
    <row r="367" spans="1:10" ht="31.5" hidden="1" x14ac:dyDescent="0.2">
      <c r="A367" s="51" t="s">
        <v>45</v>
      </c>
      <c r="B367" s="52">
        <v>15</v>
      </c>
      <c r="C367" s="44" t="s">
        <v>291</v>
      </c>
      <c r="D367" s="44" t="s">
        <v>292</v>
      </c>
      <c r="E367" s="44" t="s">
        <v>27</v>
      </c>
      <c r="F367" s="44" t="s">
        <v>316</v>
      </c>
      <c r="G367" s="53" t="s">
        <v>15</v>
      </c>
      <c r="H367" s="54">
        <f>H368</f>
        <v>0</v>
      </c>
      <c r="I367" s="54">
        <f t="shared" ref="I367:J368" si="106">I368</f>
        <v>0</v>
      </c>
      <c r="J367" s="54">
        <f t="shared" si="106"/>
        <v>0</v>
      </c>
    </row>
    <row r="368" spans="1:10" s="49" customFormat="1" ht="15.75" hidden="1" x14ac:dyDescent="0.2">
      <c r="A368" s="51" t="s">
        <v>47</v>
      </c>
      <c r="B368" s="52">
        <v>15</v>
      </c>
      <c r="C368" s="44" t="s">
        <v>291</v>
      </c>
      <c r="D368" s="44" t="s">
        <v>292</v>
      </c>
      <c r="E368" s="44" t="s">
        <v>27</v>
      </c>
      <c r="F368" s="44" t="s">
        <v>316</v>
      </c>
      <c r="G368" s="44" t="s">
        <v>48</v>
      </c>
      <c r="H368" s="54">
        <f>H369</f>
        <v>0</v>
      </c>
      <c r="I368" s="54">
        <f t="shared" si="106"/>
        <v>0</v>
      </c>
      <c r="J368" s="54">
        <f t="shared" si="106"/>
        <v>0</v>
      </c>
    </row>
    <row r="369" spans="1:10" s="49" customFormat="1" ht="31.5" hidden="1" x14ac:dyDescent="0.2">
      <c r="A369" s="51" t="s">
        <v>49</v>
      </c>
      <c r="B369" s="52">
        <v>15</v>
      </c>
      <c r="C369" s="44" t="s">
        <v>291</v>
      </c>
      <c r="D369" s="44" t="s">
        <v>292</v>
      </c>
      <c r="E369" s="44" t="s">
        <v>27</v>
      </c>
      <c r="F369" s="44" t="s">
        <v>316</v>
      </c>
      <c r="G369" s="44" t="s">
        <v>50</v>
      </c>
      <c r="H369" s="54"/>
      <c r="I369" s="54"/>
      <c r="J369" s="54"/>
    </row>
    <row r="370" spans="1:10" s="49" customFormat="1" ht="47.25" hidden="1" x14ac:dyDescent="0.2">
      <c r="A370" s="45" t="s">
        <v>4</v>
      </c>
      <c r="B370" s="46" t="s">
        <v>590</v>
      </c>
      <c r="C370" s="47" t="s">
        <v>291</v>
      </c>
      <c r="D370" s="47" t="s">
        <v>292</v>
      </c>
      <c r="E370" s="46" t="s">
        <v>5</v>
      </c>
      <c r="F370" s="46"/>
      <c r="G370" s="46"/>
      <c r="H370" s="48">
        <f>H371</f>
        <v>0</v>
      </c>
      <c r="I370" s="48"/>
      <c r="J370" s="48"/>
    </row>
    <row r="371" spans="1:10" s="49" customFormat="1" ht="47.25" hidden="1" x14ac:dyDescent="0.2">
      <c r="A371" s="51" t="s">
        <v>591</v>
      </c>
      <c r="B371" s="52" t="s">
        <v>590</v>
      </c>
      <c r="C371" s="44" t="s">
        <v>291</v>
      </c>
      <c r="D371" s="44" t="s">
        <v>292</v>
      </c>
      <c r="E371" s="52" t="s">
        <v>5</v>
      </c>
      <c r="F371" s="52" t="s">
        <v>592</v>
      </c>
      <c r="G371" s="52"/>
      <c r="H371" s="54">
        <f>H372</f>
        <v>0</v>
      </c>
      <c r="I371" s="54"/>
      <c r="J371" s="54"/>
    </row>
    <row r="372" spans="1:10" s="49" customFormat="1" ht="110.25" hidden="1" x14ac:dyDescent="0.2">
      <c r="A372" s="51" t="s">
        <v>34</v>
      </c>
      <c r="B372" s="52" t="s">
        <v>590</v>
      </c>
      <c r="C372" s="44" t="s">
        <v>291</v>
      </c>
      <c r="D372" s="44" t="s">
        <v>292</v>
      </c>
      <c r="E372" s="52" t="s">
        <v>5</v>
      </c>
      <c r="F372" s="52" t="s">
        <v>592</v>
      </c>
      <c r="G372" s="52" t="s">
        <v>8</v>
      </c>
      <c r="H372" s="54">
        <f>H373</f>
        <v>0</v>
      </c>
      <c r="I372" s="54"/>
      <c r="J372" s="54"/>
    </row>
    <row r="373" spans="1:10" s="49" customFormat="1" ht="47.25" hidden="1" x14ac:dyDescent="0.2">
      <c r="A373" s="51" t="s">
        <v>35</v>
      </c>
      <c r="B373" s="52" t="s">
        <v>590</v>
      </c>
      <c r="C373" s="44" t="s">
        <v>291</v>
      </c>
      <c r="D373" s="44" t="s">
        <v>292</v>
      </c>
      <c r="E373" s="52" t="s">
        <v>5</v>
      </c>
      <c r="F373" s="52" t="s">
        <v>592</v>
      </c>
      <c r="G373" s="52" t="s">
        <v>36</v>
      </c>
      <c r="H373" s="54"/>
      <c r="I373" s="54"/>
      <c r="J373" s="54"/>
    </row>
    <row r="374" spans="1:10" s="49" customFormat="1" ht="63" hidden="1" x14ac:dyDescent="0.2">
      <c r="A374" s="45" t="s">
        <v>118</v>
      </c>
      <c r="B374" s="46" t="s">
        <v>590</v>
      </c>
      <c r="C374" s="47" t="s">
        <v>291</v>
      </c>
      <c r="D374" s="47" t="s">
        <v>292</v>
      </c>
      <c r="E374" s="46" t="s">
        <v>3</v>
      </c>
      <c r="F374" s="46"/>
      <c r="G374" s="46"/>
      <c r="H374" s="48">
        <f>H375</f>
        <v>0</v>
      </c>
      <c r="I374" s="54"/>
      <c r="J374" s="54"/>
    </row>
    <row r="375" spans="1:10" s="49" customFormat="1" ht="47.25" hidden="1" x14ac:dyDescent="0.2">
      <c r="A375" s="51" t="s">
        <v>591</v>
      </c>
      <c r="B375" s="52" t="s">
        <v>590</v>
      </c>
      <c r="C375" s="44" t="s">
        <v>291</v>
      </c>
      <c r="D375" s="44" t="s">
        <v>292</v>
      </c>
      <c r="E375" s="52" t="s">
        <v>3</v>
      </c>
      <c r="F375" s="52" t="s">
        <v>592</v>
      </c>
      <c r="G375" s="52"/>
      <c r="H375" s="54">
        <f>H376</f>
        <v>0</v>
      </c>
      <c r="I375" s="54"/>
      <c r="J375" s="54"/>
    </row>
    <row r="376" spans="1:10" s="49" customFormat="1" ht="110.25" hidden="1" x14ac:dyDescent="0.2">
      <c r="A376" s="51" t="s">
        <v>34</v>
      </c>
      <c r="B376" s="52" t="s">
        <v>590</v>
      </c>
      <c r="C376" s="44" t="s">
        <v>291</v>
      </c>
      <c r="D376" s="44" t="s">
        <v>292</v>
      </c>
      <c r="E376" s="52" t="s">
        <v>3</v>
      </c>
      <c r="F376" s="52" t="s">
        <v>592</v>
      </c>
      <c r="G376" s="52" t="s">
        <v>8</v>
      </c>
      <c r="H376" s="54">
        <f>H377</f>
        <v>0</v>
      </c>
      <c r="I376" s="54"/>
      <c r="J376" s="54"/>
    </row>
    <row r="377" spans="1:10" s="49" customFormat="1" ht="47.25" hidden="1" x14ac:dyDescent="0.2">
      <c r="A377" s="51" t="s">
        <v>35</v>
      </c>
      <c r="B377" s="52" t="s">
        <v>590</v>
      </c>
      <c r="C377" s="44" t="s">
        <v>291</v>
      </c>
      <c r="D377" s="44" t="s">
        <v>292</v>
      </c>
      <c r="E377" s="52" t="s">
        <v>3</v>
      </c>
      <c r="F377" s="52" t="s">
        <v>592</v>
      </c>
      <c r="G377" s="52" t="s">
        <v>36</v>
      </c>
      <c r="H377" s="54"/>
      <c r="I377" s="54"/>
      <c r="J377" s="54"/>
    </row>
    <row r="378" spans="1:10" s="49" customFormat="1" ht="47.25" hidden="1" x14ac:dyDescent="0.2">
      <c r="A378" s="45" t="s">
        <v>132</v>
      </c>
      <c r="B378" s="46" t="s">
        <v>364</v>
      </c>
      <c r="C378" s="47" t="s">
        <v>291</v>
      </c>
      <c r="D378" s="47" t="s">
        <v>292</v>
      </c>
      <c r="E378" s="47" t="s">
        <v>6</v>
      </c>
      <c r="F378" s="47"/>
      <c r="G378" s="47"/>
      <c r="H378" s="48">
        <f>H382+H385+H379</f>
        <v>0</v>
      </c>
      <c r="I378" s="48">
        <f t="shared" ref="I378:J378" si="107">I382+I385</f>
        <v>0</v>
      </c>
      <c r="J378" s="48">
        <f t="shared" si="107"/>
        <v>0</v>
      </c>
    </row>
    <row r="379" spans="1:10" s="49" customFormat="1" ht="47.25" hidden="1" x14ac:dyDescent="0.2">
      <c r="A379" s="51" t="s">
        <v>591</v>
      </c>
      <c r="B379" s="52" t="s">
        <v>590</v>
      </c>
      <c r="C379" s="44" t="s">
        <v>291</v>
      </c>
      <c r="D379" s="44" t="s">
        <v>292</v>
      </c>
      <c r="E379" s="52" t="s">
        <v>3</v>
      </c>
      <c r="F379" s="52" t="s">
        <v>592</v>
      </c>
      <c r="G379" s="52"/>
      <c r="H379" s="54">
        <f>H380</f>
        <v>0</v>
      </c>
      <c r="I379" s="54"/>
      <c r="J379" s="54"/>
    </row>
    <row r="380" spans="1:10" s="49" customFormat="1" ht="110.25" hidden="1" x14ac:dyDescent="0.2">
      <c r="A380" s="51" t="s">
        <v>34</v>
      </c>
      <c r="B380" s="52" t="s">
        <v>590</v>
      </c>
      <c r="C380" s="44" t="s">
        <v>291</v>
      </c>
      <c r="D380" s="44" t="s">
        <v>292</v>
      </c>
      <c r="E380" s="52" t="s">
        <v>3</v>
      </c>
      <c r="F380" s="52" t="s">
        <v>592</v>
      </c>
      <c r="G380" s="52" t="s">
        <v>8</v>
      </c>
      <c r="H380" s="54">
        <f>H381</f>
        <v>0</v>
      </c>
      <c r="I380" s="54"/>
      <c r="J380" s="54"/>
    </row>
    <row r="381" spans="1:10" s="49" customFormat="1" ht="47.25" hidden="1" x14ac:dyDescent="0.2">
      <c r="A381" s="51" t="s">
        <v>35</v>
      </c>
      <c r="B381" s="52" t="s">
        <v>590</v>
      </c>
      <c r="C381" s="44" t="s">
        <v>291</v>
      </c>
      <c r="D381" s="44" t="s">
        <v>292</v>
      </c>
      <c r="E381" s="52" t="s">
        <v>3</v>
      </c>
      <c r="F381" s="52" t="s">
        <v>592</v>
      </c>
      <c r="G381" s="52" t="s">
        <v>36</v>
      </c>
      <c r="H381" s="54"/>
      <c r="I381" s="54"/>
      <c r="J381" s="54"/>
    </row>
    <row r="382" spans="1:10" ht="15.75" hidden="1" x14ac:dyDescent="0.2">
      <c r="A382" s="51" t="s">
        <v>143</v>
      </c>
      <c r="B382" s="52" t="s">
        <v>364</v>
      </c>
      <c r="C382" s="44" t="s">
        <v>291</v>
      </c>
      <c r="D382" s="44" t="s">
        <v>292</v>
      </c>
      <c r="E382" s="44" t="s">
        <v>6</v>
      </c>
      <c r="F382" s="44" t="s">
        <v>366</v>
      </c>
      <c r="G382" s="53" t="s">
        <v>15</v>
      </c>
      <c r="H382" s="54">
        <f>H383</f>
        <v>0</v>
      </c>
      <c r="I382" s="54">
        <f t="shared" ref="I382:J383" si="108">I383</f>
        <v>0</v>
      </c>
      <c r="J382" s="54">
        <f t="shared" si="108"/>
        <v>0</v>
      </c>
    </row>
    <row r="383" spans="1:10" ht="15.75" hidden="1" x14ac:dyDescent="0.2">
      <c r="A383" s="51" t="s">
        <v>47</v>
      </c>
      <c r="B383" s="52" t="s">
        <v>364</v>
      </c>
      <c r="C383" s="44" t="s">
        <v>291</v>
      </c>
      <c r="D383" s="44" t="s">
        <v>292</v>
      </c>
      <c r="E383" s="44" t="s">
        <v>6</v>
      </c>
      <c r="F383" s="44" t="s">
        <v>366</v>
      </c>
      <c r="G383" s="44" t="s">
        <v>48</v>
      </c>
      <c r="H383" s="54">
        <f>H384</f>
        <v>0</v>
      </c>
      <c r="I383" s="54">
        <f t="shared" si="108"/>
        <v>0</v>
      </c>
      <c r="J383" s="54">
        <f t="shared" si="108"/>
        <v>0</v>
      </c>
    </row>
    <row r="384" spans="1:10" s="49" customFormat="1" ht="15.75" hidden="1" x14ac:dyDescent="0.2">
      <c r="A384" s="51" t="s">
        <v>141</v>
      </c>
      <c r="B384" s="52" t="s">
        <v>364</v>
      </c>
      <c r="C384" s="44" t="s">
        <v>291</v>
      </c>
      <c r="D384" s="44" t="s">
        <v>292</v>
      </c>
      <c r="E384" s="44" t="s">
        <v>6</v>
      </c>
      <c r="F384" s="44" t="s">
        <v>366</v>
      </c>
      <c r="G384" s="44" t="s">
        <v>142</v>
      </c>
      <c r="H384" s="54"/>
      <c r="I384" s="54"/>
      <c r="J384" s="54"/>
    </row>
    <row r="385" spans="1:10" s="49" customFormat="1" ht="33.75" hidden="1" customHeight="1" x14ac:dyDescent="0.2">
      <c r="A385" s="51" t="s">
        <v>139</v>
      </c>
      <c r="B385" s="52" t="s">
        <v>364</v>
      </c>
      <c r="C385" s="44" t="s">
        <v>291</v>
      </c>
      <c r="D385" s="44" t="s">
        <v>292</v>
      </c>
      <c r="E385" s="44" t="s">
        <v>6</v>
      </c>
      <c r="F385" s="44" t="s">
        <v>367</v>
      </c>
      <c r="G385" s="53" t="s">
        <v>15</v>
      </c>
      <c r="H385" s="54">
        <f>H388+H386</f>
        <v>0</v>
      </c>
      <c r="I385" s="54">
        <f>I388</f>
        <v>0</v>
      </c>
      <c r="J385" s="54">
        <f>J388</f>
        <v>0</v>
      </c>
    </row>
    <row r="386" spans="1:10" s="49" customFormat="1" ht="26.25" hidden="1" customHeight="1" x14ac:dyDescent="0.2">
      <c r="A386" s="51" t="s">
        <v>150</v>
      </c>
      <c r="B386" s="52" t="s">
        <v>364</v>
      </c>
      <c r="C386" s="44" t="s">
        <v>291</v>
      </c>
      <c r="D386" s="44" t="s">
        <v>292</v>
      </c>
      <c r="E386" s="44" t="s">
        <v>6</v>
      </c>
      <c r="F386" s="44" t="s">
        <v>367</v>
      </c>
      <c r="G386" s="56">
        <v>500</v>
      </c>
      <c r="H386" s="54">
        <f>H387</f>
        <v>0</v>
      </c>
      <c r="I386" s="54"/>
      <c r="J386" s="54"/>
    </row>
    <row r="387" spans="1:10" s="49" customFormat="1" ht="26.25" hidden="1" customHeight="1" x14ac:dyDescent="0.2">
      <c r="A387" s="51" t="s">
        <v>12</v>
      </c>
      <c r="B387" s="52" t="s">
        <v>364</v>
      </c>
      <c r="C387" s="44" t="s">
        <v>291</v>
      </c>
      <c r="D387" s="44" t="s">
        <v>292</v>
      </c>
      <c r="E387" s="44" t="s">
        <v>6</v>
      </c>
      <c r="F387" s="44" t="s">
        <v>367</v>
      </c>
      <c r="G387" s="56">
        <v>540</v>
      </c>
      <c r="H387" s="54"/>
      <c r="I387" s="54"/>
      <c r="J387" s="54"/>
    </row>
    <row r="388" spans="1:10" ht="26.25" hidden="1" customHeight="1" x14ac:dyDescent="0.2">
      <c r="A388" s="51" t="s">
        <v>47</v>
      </c>
      <c r="B388" s="52" t="s">
        <v>364</v>
      </c>
      <c r="C388" s="44" t="s">
        <v>291</v>
      </c>
      <c r="D388" s="44" t="s">
        <v>292</v>
      </c>
      <c r="E388" s="44" t="s">
        <v>6</v>
      </c>
      <c r="F388" s="44" t="s">
        <v>367</v>
      </c>
      <c r="G388" s="44" t="s">
        <v>48</v>
      </c>
      <c r="H388" s="54">
        <f>H389</f>
        <v>0</v>
      </c>
      <c r="I388" s="54">
        <f t="shared" ref="I388:J388" si="109">I389</f>
        <v>0</v>
      </c>
      <c r="J388" s="54">
        <f t="shared" si="109"/>
        <v>0</v>
      </c>
    </row>
    <row r="389" spans="1:10" ht="26.25" hidden="1" customHeight="1" x14ac:dyDescent="0.2">
      <c r="A389" s="51" t="s">
        <v>141</v>
      </c>
      <c r="B389" s="52" t="s">
        <v>364</v>
      </c>
      <c r="C389" s="44" t="s">
        <v>291</v>
      </c>
      <c r="D389" s="44" t="s">
        <v>292</v>
      </c>
      <c r="E389" s="44" t="s">
        <v>6</v>
      </c>
      <c r="F389" s="44" t="s">
        <v>367</v>
      </c>
      <c r="G389" s="44" t="s">
        <v>142</v>
      </c>
      <c r="H389" s="54"/>
      <c r="I389" s="54"/>
      <c r="J389" s="54"/>
    </row>
    <row r="390" spans="1:10" ht="31.5" hidden="1" x14ac:dyDescent="0.2">
      <c r="A390" s="45" t="s">
        <v>157</v>
      </c>
      <c r="B390" s="46" t="s">
        <v>364</v>
      </c>
      <c r="C390" s="47">
        <v>0</v>
      </c>
      <c r="D390" s="47" t="s">
        <v>292</v>
      </c>
      <c r="E390" s="47">
        <v>916</v>
      </c>
      <c r="F390" s="47"/>
      <c r="G390" s="47"/>
      <c r="H390" s="48">
        <f>H394+H404+H407+H391</f>
        <v>0</v>
      </c>
      <c r="I390" s="48"/>
      <c r="J390" s="48"/>
    </row>
    <row r="391" spans="1:10" ht="47.25" hidden="1" x14ac:dyDescent="0.2">
      <c r="A391" s="51" t="s">
        <v>591</v>
      </c>
      <c r="B391" s="52" t="s">
        <v>590</v>
      </c>
      <c r="C391" s="44" t="s">
        <v>291</v>
      </c>
      <c r="D391" s="44" t="s">
        <v>292</v>
      </c>
      <c r="E391" s="52" t="s">
        <v>5</v>
      </c>
      <c r="F391" s="52" t="s">
        <v>592</v>
      </c>
      <c r="G391" s="52"/>
      <c r="H391" s="54">
        <f>H392</f>
        <v>0</v>
      </c>
      <c r="I391" s="54"/>
      <c r="J391" s="54"/>
    </row>
    <row r="392" spans="1:10" ht="110.25" hidden="1" x14ac:dyDescent="0.2">
      <c r="A392" s="51" t="s">
        <v>34</v>
      </c>
      <c r="B392" s="52" t="s">
        <v>590</v>
      </c>
      <c r="C392" s="44" t="s">
        <v>291</v>
      </c>
      <c r="D392" s="44" t="s">
        <v>292</v>
      </c>
      <c r="E392" s="52" t="s">
        <v>5</v>
      </c>
      <c r="F392" s="52" t="s">
        <v>592</v>
      </c>
      <c r="G392" s="52" t="s">
        <v>8</v>
      </c>
      <c r="H392" s="54">
        <f>H393</f>
        <v>0</v>
      </c>
      <c r="I392" s="54"/>
      <c r="J392" s="54"/>
    </row>
    <row r="393" spans="1:10" ht="47.25" hidden="1" x14ac:dyDescent="0.2">
      <c r="A393" s="51" t="s">
        <v>35</v>
      </c>
      <c r="B393" s="52" t="s">
        <v>590</v>
      </c>
      <c r="C393" s="44" t="s">
        <v>291</v>
      </c>
      <c r="D393" s="44" t="s">
        <v>292</v>
      </c>
      <c r="E393" s="52" t="s">
        <v>5</v>
      </c>
      <c r="F393" s="52" t="s">
        <v>592</v>
      </c>
      <c r="G393" s="52" t="s">
        <v>36</v>
      </c>
      <c r="H393" s="54"/>
      <c r="I393" s="54"/>
      <c r="J393" s="54"/>
    </row>
    <row r="394" spans="1:10" ht="42" hidden="1" customHeight="1" x14ac:dyDescent="0.2">
      <c r="A394" s="51" t="s">
        <v>139</v>
      </c>
      <c r="B394" s="52" t="s">
        <v>364</v>
      </c>
      <c r="C394" s="44">
        <v>0</v>
      </c>
      <c r="D394" s="44" t="s">
        <v>292</v>
      </c>
      <c r="E394" s="44">
        <v>916</v>
      </c>
      <c r="F394" s="44" t="s">
        <v>367</v>
      </c>
      <c r="G394" s="44"/>
      <c r="H394" s="54">
        <f>H401+H397+H395+H399</f>
        <v>0</v>
      </c>
      <c r="I394" s="54"/>
      <c r="J394" s="54"/>
    </row>
    <row r="395" spans="1:10" ht="59.25" hidden="1" customHeight="1" x14ac:dyDescent="0.2">
      <c r="A395" s="51" t="s">
        <v>41</v>
      </c>
      <c r="B395" s="52" t="s">
        <v>364</v>
      </c>
      <c r="C395" s="44">
        <v>0</v>
      </c>
      <c r="D395" s="44" t="s">
        <v>292</v>
      </c>
      <c r="E395" s="44">
        <v>916</v>
      </c>
      <c r="F395" s="44" t="s">
        <v>367</v>
      </c>
      <c r="G395" s="44">
        <v>200</v>
      </c>
      <c r="H395" s="54">
        <f>H396</f>
        <v>0</v>
      </c>
      <c r="I395" s="54"/>
      <c r="J395" s="54"/>
    </row>
    <row r="396" spans="1:10" ht="56.25" hidden="1" customHeight="1" x14ac:dyDescent="0.2">
      <c r="A396" s="51" t="s">
        <v>43</v>
      </c>
      <c r="B396" s="52" t="s">
        <v>364</v>
      </c>
      <c r="C396" s="44">
        <v>0</v>
      </c>
      <c r="D396" s="44" t="s">
        <v>292</v>
      </c>
      <c r="E396" s="44">
        <v>916</v>
      </c>
      <c r="F396" s="44" t="s">
        <v>367</v>
      </c>
      <c r="G396" s="44">
        <v>240</v>
      </c>
      <c r="H396" s="54"/>
      <c r="I396" s="54"/>
      <c r="J396" s="54"/>
    </row>
    <row r="397" spans="1:10" ht="31.5" hidden="1" x14ac:dyDescent="0.2">
      <c r="A397" s="51" t="s">
        <v>114</v>
      </c>
      <c r="B397" s="52" t="s">
        <v>364</v>
      </c>
      <c r="C397" s="44">
        <v>0</v>
      </c>
      <c r="D397" s="44" t="s">
        <v>292</v>
      </c>
      <c r="E397" s="44">
        <v>916</v>
      </c>
      <c r="F397" s="44" t="s">
        <v>367</v>
      </c>
      <c r="G397" s="44">
        <v>300</v>
      </c>
      <c r="H397" s="54">
        <f>H398</f>
        <v>0</v>
      </c>
      <c r="I397" s="54"/>
      <c r="J397" s="54"/>
    </row>
    <row r="398" spans="1:10" ht="47.25" hidden="1" x14ac:dyDescent="0.2">
      <c r="A398" s="51" t="s">
        <v>116</v>
      </c>
      <c r="B398" s="52" t="s">
        <v>364</v>
      </c>
      <c r="C398" s="44">
        <v>0</v>
      </c>
      <c r="D398" s="44" t="s">
        <v>292</v>
      </c>
      <c r="E398" s="44">
        <v>916</v>
      </c>
      <c r="F398" s="44" t="s">
        <v>367</v>
      </c>
      <c r="G398" s="44">
        <v>320</v>
      </c>
      <c r="H398" s="54"/>
      <c r="I398" s="54"/>
      <c r="J398" s="54"/>
    </row>
    <row r="399" spans="1:10" ht="47.25" hidden="1" x14ac:dyDescent="0.2">
      <c r="A399" s="25" t="s">
        <v>217</v>
      </c>
      <c r="B399" s="52" t="s">
        <v>364</v>
      </c>
      <c r="C399" s="44">
        <v>0</v>
      </c>
      <c r="D399" s="44" t="s">
        <v>292</v>
      </c>
      <c r="E399" s="44">
        <v>916</v>
      </c>
      <c r="F399" s="44" t="s">
        <v>367</v>
      </c>
      <c r="G399" s="44">
        <v>400</v>
      </c>
      <c r="H399" s="54">
        <f>H400</f>
        <v>0</v>
      </c>
      <c r="I399" s="54"/>
      <c r="J399" s="54"/>
    </row>
    <row r="400" spans="1:10" ht="15.75" hidden="1" x14ac:dyDescent="0.2">
      <c r="A400" s="25" t="s">
        <v>219</v>
      </c>
      <c r="B400" s="52" t="s">
        <v>364</v>
      </c>
      <c r="C400" s="44">
        <v>0</v>
      </c>
      <c r="D400" s="44" t="s">
        <v>292</v>
      </c>
      <c r="E400" s="44">
        <v>916</v>
      </c>
      <c r="F400" s="44" t="s">
        <v>367</v>
      </c>
      <c r="G400" s="44">
        <v>410</v>
      </c>
      <c r="H400" s="54">
        <v>0</v>
      </c>
      <c r="I400" s="54"/>
      <c r="J400" s="54"/>
    </row>
    <row r="401" spans="1:10" ht="22.5" hidden="1" customHeight="1" x14ac:dyDescent="0.2">
      <c r="A401" s="51" t="s">
        <v>47</v>
      </c>
      <c r="B401" s="52" t="s">
        <v>364</v>
      </c>
      <c r="C401" s="44">
        <v>0</v>
      </c>
      <c r="D401" s="44" t="s">
        <v>292</v>
      </c>
      <c r="E401" s="44">
        <v>916</v>
      </c>
      <c r="F401" s="44" t="s">
        <v>367</v>
      </c>
      <c r="G401" s="44">
        <v>800</v>
      </c>
      <c r="H401" s="54">
        <f>H403+H402</f>
        <v>0</v>
      </c>
      <c r="I401" s="54"/>
      <c r="J401" s="54"/>
    </row>
    <row r="402" spans="1:10" ht="79.5" hidden="1" customHeight="1" x14ac:dyDescent="0.2">
      <c r="A402" s="51" t="s">
        <v>427</v>
      </c>
      <c r="B402" s="52" t="s">
        <v>364</v>
      </c>
      <c r="C402" s="44">
        <v>0</v>
      </c>
      <c r="D402" s="44" t="s">
        <v>292</v>
      </c>
      <c r="E402" s="44">
        <v>916</v>
      </c>
      <c r="F402" s="44" t="s">
        <v>367</v>
      </c>
      <c r="G402" s="44">
        <v>830</v>
      </c>
      <c r="H402" s="54"/>
      <c r="I402" s="54"/>
      <c r="J402" s="54"/>
    </row>
    <row r="403" spans="1:10" ht="31.5" hidden="1" x14ac:dyDescent="0.2">
      <c r="A403" s="51" t="s">
        <v>49</v>
      </c>
      <c r="B403" s="52" t="s">
        <v>364</v>
      </c>
      <c r="C403" s="44">
        <v>0</v>
      </c>
      <c r="D403" s="44" t="s">
        <v>292</v>
      </c>
      <c r="E403" s="44">
        <v>916</v>
      </c>
      <c r="F403" s="44" t="s">
        <v>367</v>
      </c>
      <c r="G403" s="44">
        <v>850</v>
      </c>
      <c r="H403" s="54"/>
      <c r="I403" s="54"/>
      <c r="J403" s="54"/>
    </row>
    <row r="404" spans="1:10" ht="173.25" hidden="1" x14ac:dyDescent="0.2">
      <c r="A404" s="51" t="s">
        <v>414</v>
      </c>
      <c r="B404" s="52" t="s">
        <v>590</v>
      </c>
      <c r="C404" s="44" t="s">
        <v>291</v>
      </c>
      <c r="D404" s="44" t="s">
        <v>292</v>
      </c>
      <c r="E404" s="44">
        <v>916</v>
      </c>
      <c r="F404" s="44">
        <v>58530</v>
      </c>
      <c r="G404" s="44"/>
      <c r="H404" s="54">
        <f>H405</f>
        <v>0</v>
      </c>
      <c r="I404" s="54"/>
      <c r="J404" s="54"/>
    </row>
    <row r="405" spans="1:10" ht="47.25" hidden="1" x14ac:dyDescent="0.2">
      <c r="A405" s="51" t="s">
        <v>41</v>
      </c>
      <c r="B405" s="52" t="s">
        <v>590</v>
      </c>
      <c r="C405" s="44" t="s">
        <v>291</v>
      </c>
      <c r="D405" s="44" t="s">
        <v>292</v>
      </c>
      <c r="E405" s="44">
        <v>916</v>
      </c>
      <c r="F405" s="44">
        <v>58530</v>
      </c>
      <c r="G405" s="44">
        <v>200</v>
      </c>
      <c r="H405" s="54">
        <f>H406</f>
        <v>0</v>
      </c>
      <c r="I405" s="54"/>
      <c r="J405" s="54"/>
    </row>
    <row r="406" spans="1:10" ht="47.25" hidden="1" x14ac:dyDescent="0.2">
      <c r="A406" s="51" t="s">
        <v>43</v>
      </c>
      <c r="B406" s="52" t="s">
        <v>590</v>
      </c>
      <c r="C406" s="44" t="s">
        <v>291</v>
      </c>
      <c r="D406" s="44" t="s">
        <v>292</v>
      </c>
      <c r="E406" s="44">
        <v>916</v>
      </c>
      <c r="F406" s="44">
        <v>58530</v>
      </c>
      <c r="G406" s="44">
        <v>240</v>
      </c>
      <c r="H406" s="54"/>
      <c r="I406" s="54"/>
      <c r="J406" s="54"/>
    </row>
    <row r="407" spans="1:10" ht="31.5" hidden="1" x14ac:dyDescent="0.2">
      <c r="A407" s="51" t="s">
        <v>407</v>
      </c>
      <c r="B407" s="52" t="s">
        <v>590</v>
      </c>
      <c r="C407" s="44" t="s">
        <v>291</v>
      </c>
      <c r="D407" s="44" t="s">
        <v>292</v>
      </c>
      <c r="E407" s="44">
        <v>916</v>
      </c>
      <c r="F407" s="44">
        <v>80060</v>
      </c>
      <c r="G407" s="44"/>
      <c r="H407" s="54">
        <f>H408</f>
        <v>0</v>
      </c>
      <c r="I407" s="54"/>
      <c r="J407" s="54"/>
    </row>
    <row r="408" spans="1:10" ht="15.75" hidden="1" x14ac:dyDescent="0.2">
      <c r="A408" s="51" t="s">
        <v>47</v>
      </c>
      <c r="B408" s="52" t="s">
        <v>590</v>
      </c>
      <c r="C408" s="44" t="s">
        <v>291</v>
      </c>
      <c r="D408" s="44" t="s">
        <v>292</v>
      </c>
      <c r="E408" s="44">
        <v>916</v>
      </c>
      <c r="F408" s="44">
        <v>80060</v>
      </c>
      <c r="G408" s="44">
        <v>800</v>
      </c>
      <c r="H408" s="54">
        <f>H409</f>
        <v>0</v>
      </c>
      <c r="I408" s="54"/>
      <c r="J408" s="54"/>
    </row>
    <row r="409" spans="1:10" ht="15.75" hidden="1" x14ac:dyDescent="0.2">
      <c r="A409" s="51" t="s">
        <v>409</v>
      </c>
      <c r="B409" s="52" t="s">
        <v>590</v>
      </c>
      <c r="C409" s="44" t="s">
        <v>291</v>
      </c>
      <c r="D409" s="44" t="s">
        <v>292</v>
      </c>
      <c r="E409" s="44">
        <v>916</v>
      </c>
      <c r="F409" s="44">
        <v>80060</v>
      </c>
      <c r="G409" s="44">
        <v>880</v>
      </c>
      <c r="H409" s="54"/>
      <c r="I409" s="54"/>
      <c r="J409" s="54"/>
    </row>
    <row r="410" spans="1:10" s="49" customFormat="1" ht="31.5" hidden="1" x14ac:dyDescent="0.2">
      <c r="A410" s="45" t="s">
        <v>281</v>
      </c>
      <c r="B410" s="46" t="s">
        <v>364</v>
      </c>
      <c r="C410" s="47" t="s">
        <v>291</v>
      </c>
      <c r="D410" s="47" t="s">
        <v>292</v>
      </c>
      <c r="E410" s="47" t="s">
        <v>282</v>
      </c>
      <c r="F410" s="50" t="s">
        <v>15</v>
      </c>
      <c r="G410" s="50" t="s">
        <v>15</v>
      </c>
      <c r="H410" s="48">
        <f>H411+H416+H419</f>
        <v>0</v>
      </c>
      <c r="I410" s="48">
        <f t="shared" ref="I410:J410" si="110">I411+I416+I419</f>
        <v>0</v>
      </c>
      <c r="J410" s="48">
        <f t="shared" si="110"/>
        <v>0</v>
      </c>
    </row>
    <row r="411" spans="1:10" ht="47.25" hidden="1" x14ac:dyDescent="0.2">
      <c r="A411" s="51" t="s">
        <v>39</v>
      </c>
      <c r="B411" s="52" t="s">
        <v>364</v>
      </c>
      <c r="C411" s="44" t="s">
        <v>291</v>
      </c>
      <c r="D411" s="44" t="s">
        <v>292</v>
      </c>
      <c r="E411" s="44" t="s">
        <v>282</v>
      </c>
      <c r="F411" s="44" t="s">
        <v>305</v>
      </c>
      <c r="G411" s="53" t="s">
        <v>15</v>
      </c>
      <c r="H411" s="54">
        <f>H412+H414</f>
        <v>0</v>
      </c>
      <c r="I411" s="54">
        <f t="shared" ref="I411:J411" si="111">I412+I414</f>
        <v>0</v>
      </c>
      <c r="J411" s="54">
        <f t="shared" si="111"/>
        <v>0</v>
      </c>
    </row>
    <row r="412" spans="1:10" ht="110.25" hidden="1" x14ac:dyDescent="0.2">
      <c r="A412" s="51" t="s">
        <v>34</v>
      </c>
      <c r="B412" s="52" t="s">
        <v>364</v>
      </c>
      <c r="C412" s="44" t="s">
        <v>291</v>
      </c>
      <c r="D412" s="44" t="s">
        <v>292</v>
      </c>
      <c r="E412" s="44" t="s">
        <v>282</v>
      </c>
      <c r="F412" s="44" t="s">
        <v>305</v>
      </c>
      <c r="G412" s="44" t="s">
        <v>8</v>
      </c>
      <c r="H412" s="54">
        <f>H413</f>
        <v>0</v>
      </c>
      <c r="I412" s="54">
        <f t="shared" ref="I412:J412" si="112">I413</f>
        <v>0</v>
      </c>
      <c r="J412" s="54">
        <f t="shared" si="112"/>
        <v>0</v>
      </c>
    </row>
    <row r="413" spans="1:10" ht="47.25" hidden="1" x14ac:dyDescent="0.2">
      <c r="A413" s="51" t="s">
        <v>35</v>
      </c>
      <c r="B413" s="52" t="s">
        <v>364</v>
      </c>
      <c r="C413" s="44" t="s">
        <v>291</v>
      </c>
      <c r="D413" s="44" t="s">
        <v>292</v>
      </c>
      <c r="E413" s="44" t="s">
        <v>282</v>
      </c>
      <c r="F413" s="44" t="s">
        <v>305</v>
      </c>
      <c r="G413" s="44" t="s">
        <v>36</v>
      </c>
      <c r="H413" s="54"/>
      <c r="I413" s="54"/>
      <c r="J413" s="54"/>
    </row>
    <row r="414" spans="1:10" ht="47.25" hidden="1" x14ac:dyDescent="0.2">
      <c r="A414" s="51" t="s">
        <v>41</v>
      </c>
      <c r="B414" s="52" t="s">
        <v>364</v>
      </c>
      <c r="C414" s="44" t="s">
        <v>291</v>
      </c>
      <c r="D414" s="44" t="s">
        <v>292</v>
      </c>
      <c r="E414" s="44" t="s">
        <v>282</v>
      </c>
      <c r="F414" s="44" t="s">
        <v>305</v>
      </c>
      <c r="G414" s="44" t="s">
        <v>42</v>
      </c>
      <c r="H414" s="54">
        <f>H415</f>
        <v>0</v>
      </c>
      <c r="I414" s="54">
        <f t="shared" ref="I414:J414" si="113">I415</f>
        <v>0</v>
      </c>
      <c r="J414" s="54">
        <f t="shared" si="113"/>
        <v>0</v>
      </c>
    </row>
    <row r="415" spans="1:10" ht="47.25" hidden="1" x14ac:dyDescent="0.2">
      <c r="A415" s="51" t="s">
        <v>43</v>
      </c>
      <c r="B415" s="52" t="s">
        <v>364</v>
      </c>
      <c r="C415" s="44" t="s">
        <v>291</v>
      </c>
      <c r="D415" s="44" t="s">
        <v>292</v>
      </c>
      <c r="E415" s="44" t="s">
        <v>282</v>
      </c>
      <c r="F415" s="44" t="s">
        <v>305</v>
      </c>
      <c r="G415" s="44" t="s">
        <v>44</v>
      </c>
      <c r="H415" s="54"/>
      <c r="I415" s="54"/>
      <c r="J415" s="54"/>
    </row>
    <row r="416" spans="1:10" ht="63" hidden="1" x14ac:dyDescent="0.2">
      <c r="A416" s="51" t="s">
        <v>283</v>
      </c>
      <c r="B416" s="52" t="s">
        <v>364</v>
      </c>
      <c r="C416" s="44" t="s">
        <v>291</v>
      </c>
      <c r="D416" s="44" t="s">
        <v>292</v>
      </c>
      <c r="E416" s="44" t="s">
        <v>282</v>
      </c>
      <c r="F416" s="44" t="s">
        <v>368</v>
      </c>
      <c r="G416" s="53" t="s">
        <v>15</v>
      </c>
      <c r="H416" s="54">
        <f>H417</f>
        <v>0</v>
      </c>
      <c r="I416" s="54">
        <f t="shared" ref="I416:J417" si="114">I417</f>
        <v>0</v>
      </c>
      <c r="J416" s="54">
        <f t="shared" si="114"/>
        <v>0</v>
      </c>
    </row>
    <row r="417" spans="1:10" ht="110.25" hidden="1" x14ac:dyDescent="0.2">
      <c r="A417" s="51" t="s">
        <v>34</v>
      </c>
      <c r="B417" s="52" t="s">
        <v>364</v>
      </c>
      <c r="C417" s="44" t="s">
        <v>291</v>
      </c>
      <c r="D417" s="44" t="s">
        <v>292</v>
      </c>
      <c r="E417" s="44" t="s">
        <v>282</v>
      </c>
      <c r="F417" s="44" t="s">
        <v>368</v>
      </c>
      <c r="G417" s="44" t="s">
        <v>8</v>
      </c>
      <c r="H417" s="54">
        <f>H418</f>
        <v>0</v>
      </c>
      <c r="I417" s="54">
        <f t="shared" si="114"/>
        <v>0</v>
      </c>
      <c r="J417" s="54">
        <f t="shared" si="114"/>
        <v>0</v>
      </c>
    </row>
    <row r="418" spans="1:10" ht="47.25" hidden="1" x14ac:dyDescent="0.2">
      <c r="A418" s="51" t="s">
        <v>35</v>
      </c>
      <c r="B418" s="52" t="s">
        <v>364</v>
      </c>
      <c r="C418" s="44" t="s">
        <v>291</v>
      </c>
      <c r="D418" s="44" t="s">
        <v>292</v>
      </c>
      <c r="E418" s="44" t="s">
        <v>282</v>
      </c>
      <c r="F418" s="44" t="s">
        <v>368</v>
      </c>
      <c r="G418" s="44" t="s">
        <v>36</v>
      </c>
      <c r="H418" s="54"/>
      <c r="I418" s="54"/>
      <c r="J418" s="54"/>
    </row>
    <row r="419" spans="1:10" ht="31.5" hidden="1" x14ac:dyDescent="0.2">
      <c r="A419" s="51" t="s">
        <v>45</v>
      </c>
      <c r="B419" s="52" t="s">
        <v>364</v>
      </c>
      <c r="C419" s="44" t="s">
        <v>291</v>
      </c>
      <c r="D419" s="44" t="s">
        <v>292</v>
      </c>
      <c r="E419" s="44" t="s">
        <v>282</v>
      </c>
      <c r="F419" s="44" t="s">
        <v>316</v>
      </c>
      <c r="G419" s="53" t="s">
        <v>15</v>
      </c>
      <c r="H419" s="54">
        <f>H420</f>
        <v>0</v>
      </c>
      <c r="I419" s="54">
        <f t="shared" ref="I419:J420" si="115">I420</f>
        <v>0</v>
      </c>
      <c r="J419" s="54">
        <f t="shared" si="115"/>
        <v>0</v>
      </c>
    </row>
    <row r="420" spans="1:10" ht="15.75" hidden="1" x14ac:dyDescent="0.2">
      <c r="A420" s="51" t="s">
        <v>47</v>
      </c>
      <c r="B420" s="52" t="s">
        <v>364</v>
      </c>
      <c r="C420" s="44" t="s">
        <v>291</v>
      </c>
      <c r="D420" s="44" t="s">
        <v>292</v>
      </c>
      <c r="E420" s="44" t="s">
        <v>282</v>
      </c>
      <c r="F420" s="44" t="s">
        <v>316</v>
      </c>
      <c r="G420" s="44" t="s">
        <v>48</v>
      </c>
      <c r="H420" s="54">
        <f>H421</f>
        <v>0</v>
      </c>
      <c r="I420" s="54">
        <f t="shared" si="115"/>
        <v>0</v>
      </c>
      <c r="J420" s="54">
        <f t="shared" si="115"/>
        <v>0</v>
      </c>
    </row>
    <row r="421" spans="1:10" ht="31.5" hidden="1" x14ac:dyDescent="0.2">
      <c r="A421" s="51" t="s">
        <v>49</v>
      </c>
      <c r="B421" s="52" t="s">
        <v>364</v>
      </c>
      <c r="C421" s="44" t="s">
        <v>291</v>
      </c>
      <c r="D421" s="44" t="s">
        <v>292</v>
      </c>
      <c r="E421" s="44" t="s">
        <v>282</v>
      </c>
      <c r="F421" s="44" t="s">
        <v>316</v>
      </c>
      <c r="G421" s="44" t="s">
        <v>50</v>
      </c>
      <c r="H421" s="54"/>
      <c r="I421" s="54"/>
      <c r="J421" s="54"/>
    </row>
    <row r="422" spans="1:10" ht="15.75" x14ac:dyDescent="0.2">
      <c r="A422" s="89" t="s">
        <v>285</v>
      </c>
      <c r="B422" s="89"/>
      <c r="C422" s="89"/>
      <c r="D422" s="89"/>
      <c r="E422" s="89"/>
      <c r="F422" s="89"/>
      <c r="G422" s="89"/>
      <c r="H422" s="48">
        <f>H17+H219+H306+H311+H316+H335+H354</f>
        <v>1340105.8999999999</v>
      </c>
      <c r="I422" s="48">
        <f>I17+I219+I306+I311+I316+I335+I354</f>
        <v>0</v>
      </c>
      <c r="J422" s="48">
        <f>J17+J219+J306+J311+J316+J335+J354</f>
        <v>0</v>
      </c>
    </row>
    <row r="424" spans="1:10" x14ac:dyDescent="0.2">
      <c r="H424" s="57"/>
      <c r="I424" s="57"/>
      <c r="J424" s="57"/>
    </row>
    <row r="425" spans="1:10" x14ac:dyDescent="0.2">
      <c r="I425" s="57"/>
      <c r="J425" s="57"/>
    </row>
  </sheetData>
  <mergeCells count="15">
    <mergeCell ref="A14:J14"/>
    <mergeCell ref="A15:J15"/>
    <mergeCell ref="A422:G422"/>
    <mergeCell ref="H7:J7"/>
    <mergeCell ref="H8:J8"/>
    <mergeCell ref="H9:J9"/>
    <mergeCell ref="G10:J10"/>
    <mergeCell ref="G11:J11"/>
    <mergeCell ref="G12:J12"/>
    <mergeCell ref="H6:J6"/>
    <mergeCell ref="I1:J1"/>
    <mergeCell ref="I2:J2"/>
    <mergeCell ref="I3:J3"/>
    <mergeCell ref="I4:J4"/>
    <mergeCell ref="I5:J5"/>
  </mergeCells>
  <pageMargins left="0.39370080000000002" right="0.39370080000000002" top="0.55826770000000003" bottom="0.51259840000000001" header="0.3" footer="0.3"/>
  <pageSetup paperSize="9" scale="93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6"/>
  <sheetViews>
    <sheetView tabSelected="1" view="pageBreakPreview" zoomScale="80" zoomScaleNormal="100" zoomScaleSheetLayoutView="80" workbookViewId="0">
      <selection activeCell="G5" sqref="G5:J5"/>
    </sheetView>
  </sheetViews>
  <sheetFormatPr defaultRowHeight="12.75" x14ac:dyDescent="0.2"/>
  <cols>
    <col min="1" max="1" width="0.140625" style="4" customWidth="1"/>
    <col min="2" max="3" width="9.140625" style="4"/>
    <col min="4" max="4" width="9" style="4" customWidth="1"/>
    <col min="5" max="6" width="9.140625" style="4"/>
    <col min="7" max="7" width="13.7109375" style="4" customWidth="1"/>
    <col min="8" max="8" width="14.28515625" style="4" customWidth="1"/>
    <col min="9" max="9" width="13.7109375" style="4" customWidth="1"/>
    <col min="10" max="10" width="13.42578125" style="4" customWidth="1"/>
    <col min="11" max="16" width="8" style="4" customWidth="1"/>
    <col min="17" max="256" width="9.140625" style="4"/>
    <col min="257" max="257" width="0.140625" style="4" customWidth="1"/>
    <col min="258" max="259" width="9.140625" style="4"/>
    <col min="260" max="260" width="9" style="4" customWidth="1"/>
    <col min="261" max="262" width="9.140625" style="4"/>
    <col min="263" max="263" width="13.7109375" style="4" customWidth="1"/>
    <col min="264" max="264" width="14.28515625" style="4" customWidth="1"/>
    <col min="265" max="265" width="13.7109375" style="4" customWidth="1"/>
    <col min="266" max="266" width="13.42578125" style="4" customWidth="1"/>
    <col min="267" max="272" width="8" style="4" customWidth="1"/>
    <col min="273" max="512" width="9.140625" style="4"/>
    <col min="513" max="513" width="0.140625" style="4" customWidth="1"/>
    <col min="514" max="515" width="9.140625" style="4"/>
    <col min="516" max="516" width="9" style="4" customWidth="1"/>
    <col min="517" max="518" width="9.140625" style="4"/>
    <col min="519" max="519" width="13.7109375" style="4" customWidth="1"/>
    <col min="520" max="520" width="14.28515625" style="4" customWidth="1"/>
    <col min="521" max="521" width="13.7109375" style="4" customWidth="1"/>
    <col min="522" max="522" width="13.42578125" style="4" customWidth="1"/>
    <col min="523" max="528" width="8" style="4" customWidth="1"/>
    <col min="529" max="768" width="9.140625" style="4"/>
    <col min="769" max="769" width="0.140625" style="4" customWidth="1"/>
    <col min="770" max="771" width="9.140625" style="4"/>
    <col min="772" max="772" width="9" style="4" customWidth="1"/>
    <col min="773" max="774" width="9.140625" style="4"/>
    <col min="775" max="775" width="13.7109375" style="4" customWidth="1"/>
    <col min="776" max="776" width="14.28515625" style="4" customWidth="1"/>
    <col min="777" max="777" width="13.7109375" style="4" customWidth="1"/>
    <col min="778" max="778" width="13.42578125" style="4" customWidth="1"/>
    <col min="779" max="784" width="8" style="4" customWidth="1"/>
    <col min="785" max="1024" width="9.140625" style="4"/>
    <col min="1025" max="1025" width="0.140625" style="4" customWidth="1"/>
    <col min="1026" max="1027" width="9.140625" style="4"/>
    <col min="1028" max="1028" width="9" style="4" customWidth="1"/>
    <col min="1029" max="1030" width="9.140625" style="4"/>
    <col min="1031" max="1031" width="13.7109375" style="4" customWidth="1"/>
    <col min="1032" max="1032" width="14.28515625" style="4" customWidth="1"/>
    <col min="1033" max="1033" width="13.7109375" style="4" customWidth="1"/>
    <col min="1034" max="1034" width="13.42578125" style="4" customWidth="1"/>
    <col min="1035" max="1040" width="8" style="4" customWidth="1"/>
    <col min="1041" max="1280" width="9.140625" style="4"/>
    <col min="1281" max="1281" width="0.140625" style="4" customWidth="1"/>
    <col min="1282" max="1283" width="9.140625" style="4"/>
    <col min="1284" max="1284" width="9" style="4" customWidth="1"/>
    <col min="1285" max="1286" width="9.140625" style="4"/>
    <col min="1287" max="1287" width="13.7109375" style="4" customWidth="1"/>
    <col min="1288" max="1288" width="14.28515625" style="4" customWidth="1"/>
    <col min="1289" max="1289" width="13.7109375" style="4" customWidth="1"/>
    <col min="1290" max="1290" width="13.42578125" style="4" customWidth="1"/>
    <col min="1291" max="1296" width="8" style="4" customWidth="1"/>
    <col min="1297" max="1536" width="9.140625" style="4"/>
    <col min="1537" max="1537" width="0.140625" style="4" customWidth="1"/>
    <col min="1538" max="1539" width="9.140625" style="4"/>
    <col min="1540" max="1540" width="9" style="4" customWidth="1"/>
    <col min="1541" max="1542" width="9.140625" style="4"/>
    <col min="1543" max="1543" width="13.7109375" style="4" customWidth="1"/>
    <col min="1544" max="1544" width="14.28515625" style="4" customWidth="1"/>
    <col min="1545" max="1545" width="13.7109375" style="4" customWidth="1"/>
    <col min="1546" max="1546" width="13.42578125" style="4" customWidth="1"/>
    <col min="1547" max="1552" width="8" style="4" customWidth="1"/>
    <col min="1553" max="1792" width="9.140625" style="4"/>
    <col min="1793" max="1793" width="0.140625" style="4" customWidth="1"/>
    <col min="1794" max="1795" width="9.140625" style="4"/>
    <col min="1796" max="1796" width="9" style="4" customWidth="1"/>
    <col min="1797" max="1798" width="9.140625" style="4"/>
    <col min="1799" max="1799" width="13.7109375" style="4" customWidth="1"/>
    <col min="1800" max="1800" width="14.28515625" style="4" customWidth="1"/>
    <col min="1801" max="1801" width="13.7109375" style="4" customWidth="1"/>
    <col min="1802" max="1802" width="13.42578125" style="4" customWidth="1"/>
    <col min="1803" max="1808" width="8" style="4" customWidth="1"/>
    <col min="1809" max="2048" width="9.140625" style="4"/>
    <col min="2049" max="2049" width="0.140625" style="4" customWidth="1"/>
    <col min="2050" max="2051" width="9.140625" style="4"/>
    <col min="2052" max="2052" width="9" style="4" customWidth="1"/>
    <col min="2053" max="2054" width="9.140625" style="4"/>
    <col min="2055" max="2055" width="13.7109375" style="4" customWidth="1"/>
    <col min="2056" max="2056" width="14.28515625" style="4" customWidth="1"/>
    <col min="2057" max="2057" width="13.7109375" style="4" customWidth="1"/>
    <col min="2058" max="2058" width="13.42578125" style="4" customWidth="1"/>
    <col min="2059" max="2064" width="8" style="4" customWidth="1"/>
    <col min="2065" max="2304" width="9.140625" style="4"/>
    <col min="2305" max="2305" width="0.140625" style="4" customWidth="1"/>
    <col min="2306" max="2307" width="9.140625" style="4"/>
    <col min="2308" max="2308" width="9" style="4" customWidth="1"/>
    <col min="2309" max="2310" width="9.140625" style="4"/>
    <col min="2311" max="2311" width="13.7109375" style="4" customWidth="1"/>
    <col min="2312" max="2312" width="14.28515625" style="4" customWidth="1"/>
    <col min="2313" max="2313" width="13.7109375" style="4" customWidth="1"/>
    <col min="2314" max="2314" width="13.42578125" style="4" customWidth="1"/>
    <col min="2315" max="2320" width="8" style="4" customWidth="1"/>
    <col min="2321" max="2560" width="9.140625" style="4"/>
    <col min="2561" max="2561" width="0.140625" style="4" customWidth="1"/>
    <col min="2562" max="2563" width="9.140625" style="4"/>
    <col min="2564" max="2564" width="9" style="4" customWidth="1"/>
    <col min="2565" max="2566" width="9.140625" style="4"/>
    <col min="2567" max="2567" width="13.7109375" style="4" customWidth="1"/>
    <col min="2568" max="2568" width="14.28515625" style="4" customWidth="1"/>
    <col min="2569" max="2569" width="13.7109375" style="4" customWidth="1"/>
    <col min="2570" max="2570" width="13.42578125" style="4" customWidth="1"/>
    <col min="2571" max="2576" width="8" style="4" customWidth="1"/>
    <col min="2577" max="2816" width="9.140625" style="4"/>
    <col min="2817" max="2817" width="0.140625" style="4" customWidth="1"/>
    <col min="2818" max="2819" width="9.140625" style="4"/>
    <col min="2820" max="2820" width="9" style="4" customWidth="1"/>
    <col min="2821" max="2822" width="9.140625" style="4"/>
    <col min="2823" max="2823" width="13.7109375" style="4" customWidth="1"/>
    <col min="2824" max="2824" width="14.28515625" style="4" customWidth="1"/>
    <col min="2825" max="2825" width="13.7109375" style="4" customWidth="1"/>
    <col min="2826" max="2826" width="13.42578125" style="4" customWidth="1"/>
    <col min="2827" max="2832" width="8" style="4" customWidth="1"/>
    <col min="2833" max="3072" width="9.140625" style="4"/>
    <col min="3073" max="3073" width="0.140625" style="4" customWidth="1"/>
    <col min="3074" max="3075" width="9.140625" style="4"/>
    <col min="3076" max="3076" width="9" style="4" customWidth="1"/>
    <col min="3077" max="3078" width="9.140625" style="4"/>
    <col min="3079" max="3079" width="13.7109375" style="4" customWidth="1"/>
    <col min="3080" max="3080" width="14.28515625" style="4" customWidth="1"/>
    <col min="3081" max="3081" width="13.7109375" style="4" customWidth="1"/>
    <col min="3082" max="3082" width="13.42578125" style="4" customWidth="1"/>
    <col min="3083" max="3088" width="8" style="4" customWidth="1"/>
    <col min="3089" max="3328" width="9.140625" style="4"/>
    <col min="3329" max="3329" width="0.140625" style="4" customWidth="1"/>
    <col min="3330" max="3331" width="9.140625" style="4"/>
    <col min="3332" max="3332" width="9" style="4" customWidth="1"/>
    <col min="3333" max="3334" width="9.140625" style="4"/>
    <col min="3335" max="3335" width="13.7109375" style="4" customWidth="1"/>
    <col min="3336" max="3336" width="14.28515625" style="4" customWidth="1"/>
    <col min="3337" max="3337" width="13.7109375" style="4" customWidth="1"/>
    <col min="3338" max="3338" width="13.42578125" style="4" customWidth="1"/>
    <col min="3339" max="3344" width="8" style="4" customWidth="1"/>
    <col min="3345" max="3584" width="9.140625" style="4"/>
    <col min="3585" max="3585" width="0.140625" style="4" customWidth="1"/>
    <col min="3586" max="3587" width="9.140625" style="4"/>
    <col min="3588" max="3588" width="9" style="4" customWidth="1"/>
    <col min="3589" max="3590" width="9.140625" style="4"/>
    <col min="3591" max="3591" width="13.7109375" style="4" customWidth="1"/>
    <col min="3592" max="3592" width="14.28515625" style="4" customWidth="1"/>
    <col min="3593" max="3593" width="13.7109375" style="4" customWidth="1"/>
    <col min="3594" max="3594" width="13.42578125" style="4" customWidth="1"/>
    <col min="3595" max="3600" width="8" style="4" customWidth="1"/>
    <col min="3601" max="3840" width="9.140625" style="4"/>
    <col min="3841" max="3841" width="0.140625" style="4" customWidth="1"/>
    <col min="3842" max="3843" width="9.140625" style="4"/>
    <col min="3844" max="3844" width="9" style="4" customWidth="1"/>
    <col min="3845" max="3846" width="9.140625" style="4"/>
    <col min="3847" max="3847" width="13.7109375" style="4" customWidth="1"/>
    <col min="3848" max="3848" width="14.28515625" style="4" customWidth="1"/>
    <col min="3849" max="3849" width="13.7109375" style="4" customWidth="1"/>
    <col min="3850" max="3850" width="13.42578125" style="4" customWidth="1"/>
    <col min="3851" max="3856" width="8" style="4" customWidth="1"/>
    <col min="3857" max="4096" width="9.140625" style="4"/>
    <col min="4097" max="4097" width="0.140625" style="4" customWidth="1"/>
    <col min="4098" max="4099" width="9.140625" style="4"/>
    <col min="4100" max="4100" width="9" style="4" customWidth="1"/>
    <col min="4101" max="4102" width="9.140625" style="4"/>
    <col min="4103" max="4103" width="13.7109375" style="4" customWidth="1"/>
    <col min="4104" max="4104" width="14.28515625" style="4" customWidth="1"/>
    <col min="4105" max="4105" width="13.7109375" style="4" customWidth="1"/>
    <col min="4106" max="4106" width="13.42578125" style="4" customWidth="1"/>
    <col min="4107" max="4112" width="8" style="4" customWidth="1"/>
    <col min="4113" max="4352" width="9.140625" style="4"/>
    <col min="4353" max="4353" width="0.140625" style="4" customWidth="1"/>
    <col min="4354" max="4355" width="9.140625" style="4"/>
    <col min="4356" max="4356" width="9" style="4" customWidth="1"/>
    <col min="4357" max="4358" width="9.140625" style="4"/>
    <col min="4359" max="4359" width="13.7109375" style="4" customWidth="1"/>
    <col min="4360" max="4360" width="14.28515625" style="4" customWidth="1"/>
    <col min="4361" max="4361" width="13.7109375" style="4" customWidth="1"/>
    <col min="4362" max="4362" width="13.42578125" style="4" customWidth="1"/>
    <col min="4363" max="4368" width="8" style="4" customWidth="1"/>
    <col min="4369" max="4608" width="9.140625" style="4"/>
    <col min="4609" max="4609" width="0.140625" style="4" customWidth="1"/>
    <col min="4610" max="4611" width="9.140625" style="4"/>
    <col min="4612" max="4612" width="9" style="4" customWidth="1"/>
    <col min="4613" max="4614" width="9.140625" style="4"/>
    <col min="4615" max="4615" width="13.7109375" style="4" customWidth="1"/>
    <col min="4616" max="4616" width="14.28515625" style="4" customWidth="1"/>
    <col min="4617" max="4617" width="13.7109375" style="4" customWidth="1"/>
    <col min="4618" max="4618" width="13.42578125" style="4" customWidth="1"/>
    <col min="4619" max="4624" width="8" style="4" customWidth="1"/>
    <col min="4625" max="4864" width="9.140625" style="4"/>
    <col min="4865" max="4865" width="0.140625" style="4" customWidth="1"/>
    <col min="4866" max="4867" width="9.140625" style="4"/>
    <col min="4868" max="4868" width="9" style="4" customWidth="1"/>
    <col min="4869" max="4870" width="9.140625" style="4"/>
    <col min="4871" max="4871" width="13.7109375" style="4" customWidth="1"/>
    <col min="4872" max="4872" width="14.28515625" style="4" customWidth="1"/>
    <col min="4873" max="4873" width="13.7109375" style="4" customWidth="1"/>
    <col min="4874" max="4874" width="13.42578125" style="4" customWidth="1"/>
    <col min="4875" max="4880" width="8" style="4" customWidth="1"/>
    <col min="4881" max="5120" width="9.140625" style="4"/>
    <col min="5121" max="5121" width="0.140625" style="4" customWidth="1"/>
    <col min="5122" max="5123" width="9.140625" style="4"/>
    <col min="5124" max="5124" width="9" style="4" customWidth="1"/>
    <col min="5125" max="5126" width="9.140625" style="4"/>
    <col min="5127" max="5127" width="13.7109375" style="4" customWidth="1"/>
    <col min="5128" max="5128" width="14.28515625" style="4" customWidth="1"/>
    <col min="5129" max="5129" width="13.7109375" style="4" customWidth="1"/>
    <col min="5130" max="5130" width="13.42578125" style="4" customWidth="1"/>
    <col min="5131" max="5136" width="8" style="4" customWidth="1"/>
    <col min="5137" max="5376" width="9.140625" style="4"/>
    <col min="5377" max="5377" width="0.140625" style="4" customWidth="1"/>
    <col min="5378" max="5379" width="9.140625" style="4"/>
    <col min="5380" max="5380" width="9" style="4" customWidth="1"/>
    <col min="5381" max="5382" width="9.140625" style="4"/>
    <col min="5383" max="5383" width="13.7109375" style="4" customWidth="1"/>
    <col min="5384" max="5384" width="14.28515625" style="4" customWidth="1"/>
    <col min="5385" max="5385" width="13.7109375" style="4" customWidth="1"/>
    <col min="5386" max="5386" width="13.42578125" style="4" customWidth="1"/>
    <col min="5387" max="5392" width="8" style="4" customWidth="1"/>
    <col min="5393" max="5632" width="9.140625" style="4"/>
    <col min="5633" max="5633" width="0.140625" style="4" customWidth="1"/>
    <col min="5634" max="5635" width="9.140625" style="4"/>
    <col min="5636" max="5636" width="9" style="4" customWidth="1"/>
    <col min="5637" max="5638" width="9.140625" style="4"/>
    <col min="5639" max="5639" width="13.7109375" style="4" customWidth="1"/>
    <col min="5640" max="5640" width="14.28515625" style="4" customWidth="1"/>
    <col min="5641" max="5641" width="13.7109375" style="4" customWidth="1"/>
    <col min="5642" max="5642" width="13.42578125" style="4" customWidth="1"/>
    <col min="5643" max="5648" width="8" style="4" customWidth="1"/>
    <col min="5649" max="5888" width="9.140625" style="4"/>
    <col min="5889" max="5889" width="0.140625" style="4" customWidth="1"/>
    <col min="5890" max="5891" width="9.140625" style="4"/>
    <col min="5892" max="5892" width="9" style="4" customWidth="1"/>
    <col min="5893" max="5894" width="9.140625" style="4"/>
    <col min="5895" max="5895" width="13.7109375" style="4" customWidth="1"/>
    <col min="5896" max="5896" width="14.28515625" style="4" customWidth="1"/>
    <col min="5897" max="5897" width="13.7109375" style="4" customWidth="1"/>
    <col min="5898" max="5898" width="13.42578125" style="4" customWidth="1"/>
    <col min="5899" max="5904" width="8" style="4" customWidth="1"/>
    <col min="5905" max="6144" width="9.140625" style="4"/>
    <col min="6145" max="6145" width="0.140625" style="4" customWidth="1"/>
    <col min="6146" max="6147" width="9.140625" style="4"/>
    <col min="6148" max="6148" width="9" style="4" customWidth="1"/>
    <col min="6149" max="6150" width="9.140625" style="4"/>
    <col min="6151" max="6151" width="13.7109375" style="4" customWidth="1"/>
    <col min="6152" max="6152" width="14.28515625" style="4" customWidth="1"/>
    <col min="6153" max="6153" width="13.7109375" style="4" customWidth="1"/>
    <col min="6154" max="6154" width="13.42578125" style="4" customWidth="1"/>
    <col min="6155" max="6160" width="8" style="4" customWidth="1"/>
    <col min="6161" max="6400" width="9.140625" style="4"/>
    <col min="6401" max="6401" width="0.140625" style="4" customWidth="1"/>
    <col min="6402" max="6403" width="9.140625" style="4"/>
    <col min="6404" max="6404" width="9" style="4" customWidth="1"/>
    <col min="6405" max="6406" width="9.140625" style="4"/>
    <col min="6407" max="6407" width="13.7109375" style="4" customWidth="1"/>
    <col min="6408" max="6408" width="14.28515625" style="4" customWidth="1"/>
    <col min="6409" max="6409" width="13.7109375" style="4" customWidth="1"/>
    <col min="6410" max="6410" width="13.42578125" style="4" customWidth="1"/>
    <col min="6411" max="6416" width="8" style="4" customWidth="1"/>
    <col min="6417" max="6656" width="9.140625" style="4"/>
    <col min="6657" max="6657" width="0.140625" style="4" customWidth="1"/>
    <col min="6658" max="6659" width="9.140625" style="4"/>
    <col min="6660" max="6660" width="9" style="4" customWidth="1"/>
    <col min="6661" max="6662" width="9.140625" style="4"/>
    <col min="6663" max="6663" width="13.7109375" style="4" customWidth="1"/>
    <col min="6664" max="6664" width="14.28515625" style="4" customWidth="1"/>
    <col min="6665" max="6665" width="13.7109375" style="4" customWidth="1"/>
    <col min="6666" max="6666" width="13.42578125" style="4" customWidth="1"/>
    <col min="6667" max="6672" width="8" style="4" customWidth="1"/>
    <col min="6673" max="6912" width="9.140625" style="4"/>
    <col min="6913" max="6913" width="0.140625" style="4" customWidth="1"/>
    <col min="6914" max="6915" width="9.140625" style="4"/>
    <col min="6916" max="6916" width="9" style="4" customWidth="1"/>
    <col min="6917" max="6918" width="9.140625" style="4"/>
    <col min="6919" max="6919" width="13.7109375" style="4" customWidth="1"/>
    <col min="6920" max="6920" width="14.28515625" style="4" customWidth="1"/>
    <col min="6921" max="6921" width="13.7109375" style="4" customWidth="1"/>
    <col min="6922" max="6922" width="13.42578125" style="4" customWidth="1"/>
    <col min="6923" max="6928" width="8" style="4" customWidth="1"/>
    <col min="6929" max="7168" width="9.140625" style="4"/>
    <col min="7169" max="7169" width="0.140625" style="4" customWidth="1"/>
    <col min="7170" max="7171" width="9.140625" style="4"/>
    <col min="7172" max="7172" width="9" style="4" customWidth="1"/>
    <col min="7173" max="7174" width="9.140625" style="4"/>
    <col min="7175" max="7175" width="13.7109375" style="4" customWidth="1"/>
    <col min="7176" max="7176" width="14.28515625" style="4" customWidth="1"/>
    <col min="7177" max="7177" width="13.7109375" style="4" customWidth="1"/>
    <col min="7178" max="7178" width="13.42578125" style="4" customWidth="1"/>
    <col min="7179" max="7184" width="8" style="4" customWidth="1"/>
    <col min="7185" max="7424" width="9.140625" style="4"/>
    <col min="7425" max="7425" width="0.140625" style="4" customWidth="1"/>
    <col min="7426" max="7427" width="9.140625" style="4"/>
    <col min="7428" max="7428" width="9" style="4" customWidth="1"/>
    <col min="7429" max="7430" width="9.140625" style="4"/>
    <col min="7431" max="7431" width="13.7109375" style="4" customWidth="1"/>
    <col min="7432" max="7432" width="14.28515625" style="4" customWidth="1"/>
    <col min="7433" max="7433" width="13.7109375" style="4" customWidth="1"/>
    <col min="7434" max="7434" width="13.42578125" style="4" customWidth="1"/>
    <col min="7435" max="7440" width="8" style="4" customWidth="1"/>
    <col min="7441" max="7680" width="9.140625" style="4"/>
    <col min="7681" max="7681" width="0.140625" style="4" customWidth="1"/>
    <col min="7682" max="7683" width="9.140625" style="4"/>
    <col min="7684" max="7684" width="9" style="4" customWidth="1"/>
    <col min="7685" max="7686" width="9.140625" style="4"/>
    <col min="7687" max="7687" width="13.7109375" style="4" customWidth="1"/>
    <col min="7688" max="7688" width="14.28515625" style="4" customWidth="1"/>
    <col min="7689" max="7689" width="13.7109375" style="4" customWidth="1"/>
    <col min="7690" max="7690" width="13.42578125" style="4" customWidth="1"/>
    <col min="7691" max="7696" width="8" style="4" customWidth="1"/>
    <col min="7697" max="7936" width="9.140625" style="4"/>
    <col min="7937" max="7937" width="0.140625" style="4" customWidth="1"/>
    <col min="7938" max="7939" width="9.140625" style="4"/>
    <col min="7940" max="7940" width="9" style="4" customWidth="1"/>
    <col min="7941" max="7942" width="9.140625" style="4"/>
    <col min="7943" max="7943" width="13.7109375" style="4" customWidth="1"/>
    <col min="7944" max="7944" width="14.28515625" style="4" customWidth="1"/>
    <col min="7945" max="7945" width="13.7109375" style="4" customWidth="1"/>
    <col min="7946" max="7946" width="13.42578125" style="4" customWidth="1"/>
    <col min="7947" max="7952" width="8" style="4" customWidth="1"/>
    <col min="7953" max="8192" width="9.140625" style="4"/>
    <col min="8193" max="8193" width="0.140625" style="4" customWidth="1"/>
    <col min="8194" max="8195" width="9.140625" style="4"/>
    <col min="8196" max="8196" width="9" style="4" customWidth="1"/>
    <col min="8197" max="8198" width="9.140625" style="4"/>
    <col min="8199" max="8199" width="13.7109375" style="4" customWidth="1"/>
    <col min="8200" max="8200" width="14.28515625" style="4" customWidth="1"/>
    <col min="8201" max="8201" width="13.7109375" style="4" customWidth="1"/>
    <col min="8202" max="8202" width="13.42578125" style="4" customWidth="1"/>
    <col min="8203" max="8208" width="8" style="4" customWidth="1"/>
    <col min="8209" max="8448" width="9.140625" style="4"/>
    <col min="8449" max="8449" width="0.140625" style="4" customWidth="1"/>
    <col min="8450" max="8451" width="9.140625" style="4"/>
    <col min="8452" max="8452" width="9" style="4" customWidth="1"/>
    <col min="8453" max="8454" width="9.140625" style="4"/>
    <col min="8455" max="8455" width="13.7109375" style="4" customWidth="1"/>
    <col min="8456" max="8456" width="14.28515625" style="4" customWidth="1"/>
    <col min="8457" max="8457" width="13.7109375" style="4" customWidth="1"/>
    <col min="8458" max="8458" width="13.42578125" style="4" customWidth="1"/>
    <col min="8459" max="8464" width="8" style="4" customWidth="1"/>
    <col min="8465" max="8704" width="9.140625" style="4"/>
    <col min="8705" max="8705" width="0.140625" style="4" customWidth="1"/>
    <col min="8706" max="8707" width="9.140625" style="4"/>
    <col min="8708" max="8708" width="9" style="4" customWidth="1"/>
    <col min="8709" max="8710" width="9.140625" style="4"/>
    <col min="8711" max="8711" width="13.7109375" style="4" customWidth="1"/>
    <col min="8712" max="8712" width="14.28515625" style="4" customWidth="1"/>
    <col min="8713" max="8713" width="13.7109375" style="4" customWidth="1"/>
    <col min="8714" max="8714" width="13.42578125" style="4" customWidth="1"/>
    <col min="8715" max="8720" width="8" style="4" customWidth="1"/>
    <col min="8721" max="8960" width="9.140625" style="4"/>
    <col min="8961" max="8961" width="0.140625" style="4" customWidth="1"/>
    <col min="8962" max="8963" width="9.140625" style="4"/>
    <col min="8964" max="8964" width="9" style="4" customWidth="1"/>
    <col min="8965" max="8966" width="9.140625" style="4"/>
    <col min="8967" max="8967" width="13.7109375" style="4" customWidth="1"/>
    <col min="8968" max="8968" width="14.28515625" style="4" customWidth="1"/>
    <col min="8969" max="8969" width="13.7109375" style="4" customWidth="1"/>
    <col min="8970" max="8970" width="13.42578125" style="4" customWidth="1"/>
    <col min="8971" max="8976" width="8" style="4" customWidth="1"/>
    <col min="8977" max="9216" width="9.140625" style="4"/>
    <col min="9217" max="9217" width="0.140625" style="4" customWidth="1"/>
    <col min="9218" max="9219" width="9.140625" style="4"/>
    <col min="9220" max="9220" width="9" style="4" customWidth="1"/>
    <col min="9221" max="9222" width="9.140625" style="4"/>
    <col min="9223" max="9223" width="13.7109375" style="4" customWidth="1"/>
    <col min="9224" max="9224" width="14.28515625" style="4" customWidth="1"/>
    <col min="9225" max="9225" width="13.7109375" style="4" customWidth="1"/>
    <col min="9226" max="9226" width="13.42578125" style="4" customWidth="1"/>
    <col min="9227" max="9232" width="8" style="4" customWidth="1"/>
    <col min="9233" max="9472" width="9.140625" style="4"/>
    <col min="9473" max="9473" width="0.140625" style="4" customWidth="1"/>
    <col min="9474" max="9475" width="9.140625" style="4"/>
    <col min="9476" max="9476" width="9" style="4" customWidth="1"/>
    <col min="9477" max="9478" width="9.140625" style="4"/>
    <col min="9479" max="9479" width="13.7109375" style="4" customWidth="1"/>
    <col min="9480" max="9480" width="14.28515625" style="4" customWidth="1"/>
    <col min="9481" max="9481" width="13.7109375" style="4" customWidth="1"/>
    <col min="9482" max="9482" width="13.42578125" style="4" customWidth="1"/>
    <col min="9483" max="9488" width="8" style="4" customWidth="1"/>
    <col min="9489" max="9728" width="9.140625" style="4"/>
    <col min="9729" max="9729" width="0.140625" style="4" customWidth="1"/>
    <col min="9730" max="9731" width="9.140625" style="4"/>
    <col min="9732" max="9732" width="9" style="4" customWidth="1"/>
    <col min="9733" max="9734" width="9.140625" style="4"/>
    <col min="9735" max="9735" width="13.7109375" style="4" customWidth="1"/>
    <col min="9736" max="9736" width="14.28515625" style="4" customWidth="1"/>
    <col min="9737" max="9737" width="13.7109375" style="4" customWidth="1"/>
    <col min="9738" max="9738" width="13.42578125" style="4" customWidth="1"/>
    <col min="9739" max="9744" width="8" style="4" customWidth="1"/>
    <col min="9745" max="9984" width="9.140625" style="4"/>
    <col min="9985" max="9985" width="0.140625" style="4" customWidth="1"/>
    <col min="9986" max="9987" width="9.140625" style="4"/>
    <col min="9988" max="9988" width="9" style="4" customWidth="1"/>
    <col min="9989" max="9990" width="9.140625" style="4"/>
    <col min="9991" max="9991" width="13.7109375" style="4" customWidth="1"/>
    <col min="9992" max="9992" width="14.28515625" style="4" customWidth="1"/>
    <col min="9993" max="9993" width="13.7109375" style="4" customWidth="1"/>
    <col min="9994" max="9994" width="13.42578125" style="4" customWidth="1"/>
    <col min="9995" max="10000" width="8" style="4" customWidth="1"/>
    <col min="10001" max="10240" width="9.140625" style="4"/>
    <col min="10241" max="10241" width="0.140625" style="4" customWidth="1"/>
    <col min="10242" max="10243" width="9.140625" style="4"/>
    <col min="10244" max="10244" width="9" style="4" customWidth="1"/>
    <col min="10245" max="10246" width="9.140625" style="4"/>
    <col min="10247" max="10247" width="13.7109375" style="4" customWidth="1"/>
    <col min="10248" max="10248" width="14.28515625" style="4" customWidth="1"/>
    <col min="10249" max="10249" width="13.7109375" style="4" customWidth="1"/>
    <col min="10250" max="10250" width="13.42578125" style="4" customWidth="1"/>
    <col min="10251" max="10256" width="8" style="4" customWidth="1"/>
    <col min="10257" max="10496" width="9.140625" style="4"/>
    <col min="10497" max="10497" width="0.140625" style="4" customWidth="1"/>
    <col min="10498" max="10499" width="9.140625" style="4"/>
    <col min="10500" max="10500" width="9" style="4" customWidth="1"/>
    <col min="10501" max="10502" width="9.140625" style="4"/>
    <col min="10503" max="10503" width="13.7109375" style="4" customWidth="1"/>
    <col min="10504" max="10504" width="14.28515625" style="4" customWidth="1"/>
    <col min="10505" max="10505" width="13.7109375" style="4" customWidth="1"/>
    <col min="10506" max="10506" width="13.42578125" style="4" customWidth="1"/>
    <col min="10507" max="10512" width="8" style="4" customWidth="1"/>
    <col min="10513" max="10752" width="9.140625" style="4"/>
    <col min="10753" max="10753" width="0.140625" style="4" customWidth="1"/>
    <col min="10754" max="10755" width="9.140625" style="4"/>
    <col min="10756" max="10756" width="9" style="4" customWidth="1"/>
    <col min="10757" max="10758" width="9.140625" style="4"/>
    <col min="10759" max="10759" width="13.7109375" style="4" customWidth="1"/>
    <col min="10760" max="10760" width="14.28515625" style="4" customWidth="1"/>
    <col min="10761" max="10761" width="13.7109375" style="4" customWidth="1"/>
    <col min="10762" max="10762" width="13.42578125" style="4" customWidth="1"/>
    <col min="10763" max="10768" width="8" style="4" customWidth="1"/>
    <col min="10769" max="11008" width="9.140625" style="4"/>
    <col min="11009" max="11009" width="0.140625" style="4" customWidth="1"/>
    <col min="11010" max="11011" width="9.140625" style="4"/>
    <col min="11012" max="11012" width="9" style="4" customWidth="1"/>
    <col min="11013" max="11014" width="9.140625" style="4"/>
    <col min="11015" max="11015" width="13.7109375" style="4" customWidth="1"/>
    <col min="11016" max="11016" width="14.28515625" style="4" customWidth="1"/>
    <col min="11017" max="11017" width="13.7109375" style="4" customWidth="1"/>
    <col min="11018" max="11018" width="13.42578125" style="4" customWidth="1"/>
    <col min="11019" max="11024" width="8" style="4" customWidth="1"/>
    <col min="11025" max="11264" width="9.140625" style="4"/>
    <col min="11265" max="11265" width="0.140625" style="4" customWidth="1"/>
    <col min="11266" max="11267" width="9.140625" style="4"/>
    <col min="11268" max="11268" width="9" style="4" customWidth="1"/>
    <col min="11269" max="11270" width="9.140625" style="4"/>
    <col min="11271" max="11271" width="13.7109375" style="4" customWidth="1"/>
    <col min="11272" max="11272" width="14.28515625" style="4" customWidth="1"/>
    <col min="11273" max="11273" width="13.7109375" style="4" customWidth="1"/>
    <col min="11274" max="11274" width="13.42578125" style="4" customWidth="1"/>
    <col min="11275" max="11280" width="8" style="4" customWidth="1"/>
    <col min="11281" max="11520" width="9.140625" style="4"/>
    <col min="11521" max="11521" width="0.140625" style="4" customWidth="1"/>
    <col min="11522" max="11523" width="9.140625" style="4"/>
    <col min="11524" max="11524" width="9" style="4" customWidth="1"/>
    <col min="11525" max="11526" width="9.140625" style="4"/>
    <col min="11527" max="11527" width="13.7109375" style="4" customWidth="1"/>
    <col min="11528" max="11528" width="14.28515625" style="4" customWidth="1"/>
    <col min="11529" max="11529" width="13.7109375" style="4" customWidth="1"/>
    <col min="11530" max="11530" width="13.42578125" style="4" customWidth="1"/>
    <col min="11531" max="11536" width="8" style="4" customWidth="1"/>
    <col min="11537" max="11776" width="9.140625" style="4"/>
    <col min="11777" max="11777" width="0.140625" style="4" customWidth="1"/>
    <col min="11778" max="11779" width="9.140625" style="4"/>
    <col min="11780" max="11780" width="9" style="4" customWidth="1"/>
    <col min="11781" max="11782" width="9.140625" style="4"/>
    <col min="11783" max="11783" width="13.7109375" style="4" customWidth="1"/>
    <col min="11784" max="11784" width="14.28515625" style="4" customWidth="1"/>
    <col min="11785" max="11785" width="13.7109375" style="4" customWidth="1"/>
    <col min="11786" max="11786" width="13.42578125" style="4" customWidth="1"/>
    <col min="11787" max="11792" width="8" style="4" customWidth="1"/>
    <col min="11793" max="12032" width="9.140625" style="4"/>
    <col min="12033" max="12033" width="0.140625" style="4" customWidth="1"/>
    <col min="12034" max="12035" width="9.140625" style="4"/>
    <col min="12036" max="12036" width="9" style="4" customWidth="1"/>
    <col min="12037" max="12038" width="9.140625" style="4"/>
    <col min="12039" max="12039" width="13.7109375" style="4" customWidth="1"/>
    <col min="12040" max="12040" width="14.28515625" style="4" customWidth="1"/>
    <col min="12041" max="12041" width="13.7109375" style="4" customWidth="1"/>
    <col min="12042" max="12042" width="13.42578125" style="4" customWidth="1"/>
    <col min="12043" max="12048" width="8" style="4" customWidth="1"/>
    <col min="12049" max="12288" width="9.140625" style="4"/>
    <col min="12289" max="12289" width="0.140625" style="4" customWidth="1"/>
    <col min="12290" max="12291" width="9.140625" style="4"/>
    <col min="12292" max="12292" width="9" style="4" customWidth="1"/>
    <col min="12293" max="12294" width="9.140625" style="4"/>
    <col min="12295" max="12295" width="13.7109375" style="4" customWidth="1"/>
    <col min="12296" max="12296" width="14.28515625" style="4" customWidth="1"/>
    <col min="12297" max="12297" width="13.7109375" style="4" customWidth="1"/>
    <col min="12298" max="12298" width="13.42578125" style="4" customWidth="1"/>
    <col min="12299" max="12304" width="8" style="4" customWidth="1"/>
    <col min="12305" max="12544" width="9.140625" style="4"/>
    <col min="12545" max="12545" width="0.140625" style="4" customWidth="1"/>
    <col min="12546" max="12547" width="9.140625" style="4"/>
    <col min="12548" max="12548" width="9" style="4" customWidth="1"/>
    <col min="12549" max="12550" width="9.140625" style="4"/>
    <col min="12551" max="12551" width="13.7109375" style="4" customWidth="1"/>
    <col min="12552" max="12552" width="14.28515625" style="4" customWidth="1"/>
    <col min="12553" max="12553" width="13.7109375" style="4" customWidth="1"/>
    <col min="12554" max="12554" width="13.42578125" style="4" customWidth="1"/>
    <col min="12555" max="12560" width="8" style="4" customWidth="1"/>
    <col min="12561" max="12800" width="9.140625" style="4"/>
    <col min="12801" max="12801" width="0.140625" style="4" customWidth="1"/>
    <col min="12802" max="12803" width="9.140625" style="4"/>
    <col min="12804" max="12804" width="9" style="4" customWidth="1"/>
    <col min="12805" max="12806" width="9.140625" style="4"/>
    <col min="12807" max="12807" width="13.7109375" style="4" customWidth="1"/>
    <col min="12808" max="12808" width="14.28515625" style="4" customWidth="1"/>
    <col min="12809" max="12809" width="13.7109375" style="4" customWidth="1"/>
    <col min="12810" max="12810" width="13.42578125" style="4" customWidth="1"/>
    <col min="12811" max="12816" width="8" style="4" customWidth="1"/>
    <col min="12817" max="13056" width="9.140625" style="4"/>
    <col min="13057" max="13057" width="0.140625" style="4" customWidth="1"/>
    <col min="13058" max="13059" width="9.140625" style="4"/>
    <col min="13060" max="13060" width="9" style="4" customWidth="1"/>
    <col min="13061" max="13062" width="9.140625" style="4"/>
    <col min="13063" max="13063" width="13.7109375" style="4" customWidth="1"/>
    <col min="13064" max="13064" width="14.28515625" style="4" customWidth="1"/>
    <col min="13065" max="13065" width="13.7109375" style="4" customWidth="1"/>
    <col min="13066" max="13066" width="13.42578125" style="4" customWidth="1"/>
    <col min="13067" max="13072" width="8" style="4" customWidth="1"/>
    <col min="13073" max="13312" width="9.140625" style="4"/>
    <col min="13313" max="13313" width="0.140625" style="4" customWidth="1"/>
    <col min="13314" max="13315" width="9.140625" style="4"/>
    <col min="13316" max="13316" width="9" style="4" customWidth="1"/>
    <col min="13317" max="13318" width="9.140625" style="4"/>
    <col min="13319" max="13319" width="13.7109375" style="4" customWidth="1"/>
    <col min="13320" max="13320" width="14.28515625" style="4" customWidth="1"/>
    <col min="13321" max="13321" width="13.7109375" style="4" customWidth="1"/>
    <col min="13322" max="13322" width="13.42578125" style="4" customWidth="1"/>
    <col min="13323" max="13328" width="8" style="4" customWidth="1"/>
    <col min="13329" max="13568" width="9.140625" style="4"/>
    <col min="13569" max="13569" width="0.140625" style="4" customWidth="1"/>
    <col min="13570" max="13571" width="9.140625" style="4"/>
    <col min="13572" max="13572" width="9" style="4" customWidth="1"/>
    <col min="13573" max="13574" width="9.140625" style="4"/>
    <col min="13575" max="13575" width="13.7109375" style="4" customWidth="1"/>
    <col min="13576" max="13576" width="14.28515625" style="4" customWidth="1"/>
    <col min="13577" max="13577" width="13.7109375" style="4" customWidth="1"/>
    <col min="13578" max="13578" width="13.42578125" style="4" customWidth="1"/>
    <col min="13579" max="13584" width="8" style="4" customWidth="1"/>
    <col min="13585" max="13824" width="9.140625" style="4"/>
    <col min="13825" max="13825" width="0.140625" style="4" customWidth="1"/>
    <col min="13826" max="13827" width="9.140625" style="4"/>
    <col min="13828" max="13828" width="9" style="4" customWidth="1"/>
    <col min="13829" max="13830" width="9.140625" style="4"/>
    <col min="13831" max="13831" width="13.7109375" style="4" customWidth="1"/>
    <col min="13832" max="13832" width="14.28515625" style="4" customWidth="1"/>
    <col min="13833" max="13833" width="13.7109375" style="4" customWidth="1"/>
    <col min="13834" max="13834" width="13.42578125" style="4" customWidth="1"/>
    <col min="13835" max="13840" width="8" style="4" customWidth="1"/>
    <col min="13841" max="14080" width="9.140625" style="4"/>
    <col min="14081" max="14081" width="0.140625" style="4" customWidth="1"/>
    <col min="14082" max="14083" width="9.140625" style="4"/>
    <col min="14084" max="14084" width="9" style="4" customWidth="1"/>
    <col min="14085" max="14086" width="9.140625" style="4"/>
    <col min="14087" max="14087" width="13.7109375" style="4" customWidth="1"/>
    <col min="14088" max="14088" width="14.28515625" style="4" customWidth="1"/>
    <col min="14089" max="14089" width="13.7109375" style="4" customWidth="1"/>
    <col min="14090" max="14090" width="13.42578125" style="4" customWidth="1"/>
    <col min="14091" max="14096" width="8" style="4" customWidth="1"/>
    <col min="14097" max="14336" width="9.140625" style="4"/>
    <col min="14337" max="14337" width="0.140625" style="4" customWidth="1"/>
    <col min="14338" max="14339" width="9.140625" style="4"/>
    <col min="14340" max="14340" width="9" style="4" customWidth="1"/>
    <col min="14341" max="14342" width="9.140625" style="4"/>
    <col min="14343" max="14343" width="13.7109375" style="4" customWidth="1"/>
    <col min="14344" max="14344" width="14.28515625" style="4" customWidth="1"/>
    <col min="14345" max="14345" width="13.7109375" style="4" customWidth="1"/>
    <col min="14346" max="14346" width="13.42578125" style="4" customWidth="1"/>
    <col min="14347" max="14352" width="8" style="4" customWidth="1"/>
    <col min="14353" max="14592" width="9.140625" style="4"/>
    <col min="14593" max="14593" width="0.140625" style="4" customWidth="1"/>
    <col min="14594" max="14595" width="9.140625" style="4"/>
    <col min="14596" max="14596" width="9" style="4" customWidth="1"/>
    <col min="14597" max="14598" width="9.140625" style="4"/>
    <col min="14599" max="14599" width="13.7109375" style="4" customWidth="1"/>
    <col min="14600" max="14600" width="14.28515625" style="4" customWidth="1"/>
    <col min="14601" max="14601" width="13.7109375" style="4" customWidth="1"/>
    <col min="14602" max="14602" width="13.42578125" style="4" customWidth="1"/>
    <col min="14603" max="14608" width="8" style="4" customWidth="1"/>
    <col min="14609" max="14848" width="9.140625" style="4"/>
    <col min="14849" max="14849" width="0.140625" style="4" customWidth="1"/>
    <col min="14850" max="14851" width="9.140625" style="4"/>
    <col min="14852" max="14852" width="9" style="4" customWidth="1"/>
    <col min="14853" max="14854" width="9.140625" style="4"/>
    <col min="14855" max="14855" width="13.7109375" style="4" customWidth="1"/>
    <col min="14856" max="14856" width="14.28515625" style="4" customWidth="1"/>
    <col min="14857" max="14857" width="13.7109375" style="4" customWidth="1"/>
    <col min="14858" max="14858" width="13.42578125" style="4" customWidth="1"/>
    <col min="14859" max="14864" width="8" style="4" customWidth="1"/>
    <col min="14865" max="15104" width="9.140625" style="4"/>
    <col min="15105" max="15105" width="0.140625" style="4" customWidth="1"/>
    <col min="15106" max="15107" width="9.140625" style="4"/>
    <col min="15108" max="15108" width="9" style="4" customWidth="1"/>
    <col min="15109" max="15110" width="9.140625" style="4"/>
    <col min="15111" max="15111" width="13.7109375" style="4" customWidth="1"/>
    <col min="15112" max="15112" width="14.28515625" style="4" customWidth="1"/>
    <col min="15113" max="15113" width="13.7109375" style="4" customWidth="1"/>
    <col min="15114" max="15114" width="13.42578125" style="4" customWidth="1"/>
    <col min="15115" max="15120" width="8" style="4" customWidth="1"/>
    <col min="15121" max="15360" width="9.140625" style="4"/>
    <col min="15361" max="15361" width="0.140625" style="4" customWidth="1"/>
    <col min="15362" max="15363" width="9.140625" style="4"/>
    <col min="15364" max="15364" width="9" style="4" customWidth="1"/>
    <col min="15365" max="15366" width="9.140625" style="4"/>
    <col min="15367" max="15367" width="13.7109375" style="4" customWidth="1"/>
    <col min="15368" max="15368" width="14.28515625" style="4" customWidth="1"/>
    <col min="15369" max="15369" width="13.7109375" style="4" customWidth="1"/>
    <col min="15370" max="15370" width="13.42578125" style="4" customWidth="1"/>
    <col min="15371" max="15376" width="8" style="4" customWidth="1"/>
    <col min="15377" max="15616" width="9.140625" style="4"/>
    <col min="15617" max="15617" width="0.140625" style="4" customWidth="1"/>
    <col min="15618" max="15619" width="9.140625" style="4"/>
    <col min="15620" max="15620" width="9" style="4" customWidth="1"/>
    <col min="15621" max="15622" width="9.140625" style="4"/>
    <col min="15623" max="15623" width="13.7109375" style="4" customWidth="1"/>
    <col min="15624" max="15624" width="14.28515625" style="4" customWidth="1"/>
    <col min="15625" max="15625" width="13.7109375" style="4" customWidth="1"/>
    <col min="15626" max="15626" width="13.42578125" style="4" customWidth="1"/>
    <col min="15627" max="15632" width="8" style="4" customWidth="1"/>
    <col min="15633" max="15872" width="9.140625" style="4"/>
    <col min="15873" max="15873" width="0.140625" style="4" customWidth="1"/>
    <col min="15874" max="15875" width="9.140625" style="4"/>
    <col min="15876" max="15876" width="9" style="4" customWidth="1"/>
    <col min="15877" max="15878" width="9.140625" style="4"/>
    <col min="15879" max="15879" width="13.7109375" style="4" customWidth="1"/>
    <col min="15880" max="15880" width="14.28515625" style="4" customWidth="1"/>
    <col min="15881" max="15881" width="13.7109375" style="4" customWidth="1"/>
    <col min="15882" max="15882" width="13.42578125" style="4" customWidth="1"/>
    <col min="15883" max="15888" width="8" style="4" customWidth="1"/>
    <col min="15889" max="16128" width="9.140625" style="4"/>
    <col min="16129" max="16129" width="0.140625" style="4" customWidth="1"/>
    <col min="16130" max="16131" width="9.140625" style="4"/>
    <col min="16132" max="16132" width="9" style="4" customWidth="1"/>
    <col min="16133" max="16134" width="9.140625" style="4"/>
    <col min="16135" max="16135" width="13.7109375" style="4" customWidth="1"/>
    <col min="16136" max="16136" width="14.28515625" style="4" customWidth="1"/>
    <col min="16137" max="16137" width="13.7109375" style="4" customWidth="1"/>
    <col min="16138" max="16138" width="13.42578125" style="4" customWidth="1"/>
    <col min="16139" max="16144" width="8" style="4" customWidth="1"/>
    <col min="16145" max="16384" width="9.140625" style="4"/>
  </cols>
  <sheetData>
    <row r="1" spans="1:10" ht="15.75" x14ac:dyDescent="0.25">
      <c r="G1" s="90" t="s">
        <v>395</v>
      </c>
      <c r="H1" s="90"/>
      <c r="I1" s="90"/>
      <c r="J1" s="90"/>
    </row>
    <row r="2" spans="1:10" ht="15.75" x14ac:dyDescent="0.25">
      <c r="G2" s="90" t="s">
        <v>13</v>
      </c>
      <c r="H2" s="90"/>
      <c r="I2" s="90"/>
      <c r="J2" s="90"/>
    </row>
    <row r="3" spans="1:10" ht="15.75" x14ac:dyDescent="0.25">
      <c r="G3" s="90" t="s">
        <v>10</v>
      </c>
      <c r="H3" s="90"/>
      <c r="I3" s="90"/>
      <c r="J3" s="90"/>
    </row>
    <row r="4" spans="1:10" ht="15.75" x14ac:dyDescent="0.25">
      <c r="G4" s="90" t="s">
        <v>630</v>
      </c>
      <c r="H4" s="90"/>
      <c r="I4" s="90"/>
      <c r="J4" s="90"/>
    </row>
    <row r="5" spans="1:10" ht="96.75" customHeight="1" x14ac:dyDescent="0.2">
      <c r="G5" s="91" t="s">
        <v>608</v>
      </c>
      <c r="H5" s="91"/>
      <c r="I5" s="91"/>
      <c r="J5" s="91"/>
    </row>
    <row r="6" spans="1:10" ht="15.75" x14ac:dyDescent="0.25">
      <c r="A6" s="3"/>
      <c r="B6" s="3"/>
      <c r="C6" s="3"/>
      <c r="D6" s="3"/>
      <c r="E6" s="3"/>
      <c r="G6" s="5"/>
      <c r="H6" s="92" t="s">
        <v>369</v>
      </c>
      <c r="I6" s="93"/>
      <c r="J6" s="93"/>
    </row>
    <row r="7" spans="1:10" ht="15.75" x14ac:dyDescent="0.2">
      <c r="A7" s="3"/>
      <c r="B7" s="3"/>
      <c r="C7" s="3"/>
      <c r="D7" s="3"/>
      <c r="E7" s="3"/>
      <c r="G7" s="91" t="s">
        <v>0</v>
      </c>
      <c r="H7" s="91"/>
      <c r="I7" s="91"/>
      <c r="J7" s="91"/>
    </row>
    <row r="8" spans="1:10" ht="15.75" x14ac:dyDescent="0.2">
      <c r="A8" s="3"/>
      <c r="B8" s="3"/>
      <c r="C8" s="3"/>
      <c r="D8" s="3"/>
      <c r="E8" s="3"/>
      <c r="G8" s="91" t="s">
        <v>1</v>
      </c>
      <c r="H8" s="91"/>
      <c r="I8" s="91"/>
      <c r="J8" s="91"/>
    </row>
    <row r="9" spans="1:10" ht="15.75" x14ac:dyDescent="0.2">
      <c r="A9" s="3"/>
      <c r="B9" s="3"/>
      <c r="C9" s="3"/>
      <c r="D9" s="3"/>
      <c r="E9" s="3"/>
      <c r="G9" s="91" t="s">
        <v>610</v>
      </c>
      <c r="H9" s="91"/>
      <c r="I9" s="91"/>
      <c r="J9" s="91"/>
    </row>
    <row r="10" spans="1:10" ht="15.75" x14ac:dyDescent="0.2">
      <c r="A10" s="3"/>
      <c r="B10" s="3"/>
      <c r="C10" s="3"/>
      <c r="D10" s="3"/>
      <c r="E10" s="3"/>
      <c r="G10" s="91" t="s">
        <v>14</v>
      </c>
      <c r="H10" s="91"/>
      <c r="I10" s="91"/>
      <c r="J10" s="91"/>
    </row>
    <row r="11" spans="1:10" ht="15.75" x14ac:dyDescent="0.2">
      <c r="A11" s="3"/>
      <c r="B11" s="3"/>
      <c r="C11" s="3"/>
      <c r="D11" s="3"/>
      <c r="E11" s="3"/>
      <c r="G11" s="91" t="s">
        <v>607</v>
      </c>
      <c r="H11" s="91"/>
      <c r="I11" s="91"/>
      <c r="J11" s="91"/>
    </row>
    <row r="12" spans="1:10" ht="15.75" x14ac:dyDescent="0.2">
      <c r="A12" s="3"/>
      <c r="B12" s="3"/>
      <c r="C12" s="3"/>
      <c r="D12" s="3"/>
      <c r="E12" s="3"/>
      <c r="G12" s="91" t="s">
        <v>2</v>
      </c>
      <c r="H12" s="91"/>
      <c r="I12" s="91"/>
      <c r="J12" s="91"/>
    </row>
    <row r="13" spans="1:10" s="61" customFormat="1" ht="15.75" customHeight="1" x14ac:dyDescent="0.2"/>
    <row r="14" spans="1:10" ht="15.75" x14ac:dyDescent="0.25">
      <c r="A14" s="3"/>
      <c r="B14" s="94" t="s">
        <v>626</v>
      </c>
      <c r="C14" s="94"/>
      <c r="D14" s="94"/>
      <c r="E14" s="94"/>
      <c r="F14" s="94"/>
      <c r="G14" s="94"/>
      <c r="H14" s="94"/>
      <c r="I14" s="94"/>
      <c r="J14" s="94"/>
    </row>
    <row r="15" spans="1:10" ht="15.75" x14ac:dyDescent="0.25">
      <c r="A15" s="3"/>
      <c r="B15" s="94" t="s">
        <v>609</v>
      </c>
      <c r="C15" s="94"/>
      <c r="D15" s="94"/>
      <c r="E15" s="94"/>
      <c r="F15" s="94"/>
      <c r="G15" s="94"/>
      <c r="H15" s="94"/>
      <c r="I15" s="94"/>
      <c r="J15" s="94"/>
    </row>
    <row r="16" spans="1:10" x14ac:dyDescent="0.2">
      <c r="A16" s="3"/>
      <c r="B16" s="3"/>
      <c r="C16" s="3"/>
      <c r="D16" s="3"/>
      <c r="E16" s="3"/>
      <c r="F16" s="6"/>
      <c r="G16" s="3"/>
      <c r="H16" s="3"/>
      <c r="J16" s="77" t="s">
        <v>16</v>
      </c>
    </row>
    <row r="17" spans="1:19" ht="14.25" x14ac:dyDescent="0.2">
      <c r="A17" s="3"/>
      <c r="B17" s="95" t="s">
        <v>370</v>
      </c>
      <c r="C17" s="96"/>
      <c r="D17" s="97"/>
      <c r="E17" s="95" t="s">
        <v>371</v>
      </c>
      <c r="F17" s="96"/>
      <c r="G17" s="97"/>
      <c r="H17" s="7" t="s">
        <v>23</v>
      </c>
      <c r="I17" s="7" t="s">
        <v>24</v>
      </c>
      <c r="J17" s="8" t="s">
        <v>25</v>
      </c>
    </row>
    <row r="18" spans="1:19" ht="30" customHeight="1" x14ac:dyDescent="0.25">
      <c r="A18" s="3"/>
      <c r="B18" s="98" t="s">
        <v>372</v>
      </c>
      <c r="C18" s="99"/>
      <c r="D18" s="100"/>
      <c r="E18" s="101" t="s">
        <v>373</v>
      </c>
      <c r="F18" s="102"/>
      <c r="G18" s="103"/>
      <c r="H18" s="9">
        <f>H19</f>
        <v>17714859.43</v>
      </c>
      <c r="I18" s="9">
        <f>I19</f>
        <v>0</v>
      </c>
      <c r="J18" s="10">
        <f>J19</f>
        <v>0</v>
      </c>
      <c r="M18" s="92"/>
      <c r="N18" s="92"/>
      <c r="O18" s="92"/>
      <c r="P18" s="92"/>
      <c r="Q18" s="92"/>
      <c r="R18" s="92"/>
      <c r="S18" s="92"/>
    </row>
    <row r="19" spans="1:19" ht="43.5" customHeight="1" x14ac:dyDescent="0.2">
      <c r="A19" s="3"/>
      <c r="B19" s="98" t="s">
        <v>374</v>
      </c>
      <c r="C19" s="99"/>
      <c r="D19" s="100"/>
      <c r="E19" s="101" t="s">
        <v>375</v>
      </c>
      <c r="F19" s="102"/>
      <c r="G19" s="103"/>
      <c r="H19" s="9">
        <f>H20+H24</f>
        <v>17714859.43</v>
      </c>
      <c r="I19" s="9">
        <f>I20+I24</f>
        <v>0</v>
      </c>
      <c r="J19" s="10">
        <f>J20+J24</f>
        <v>0</v>
      </c>
    </row>
    <row r="20" spans="1:19" ht="36" customHeight="1" x14ac:dyDescent="0.2">
      <c r="A20" s="3"/>
      <c r="B20" s="106" t="s">
        <v>376</v>
      </c>
      <c r="C20" s="107"/>
      <c r="D20" s="108"/>
      <c r="E20" s="109" t="s">
        <v>377</v>
      </c>
      <c r="F20" s="110"/>
      <c r="G20" s="111"/>
      <c r="H20" s="11">
        <f>H21</f>
        <v>-2809017.68</v>
      </c>
      <c r="I20" s="11">
        <f t="shared" ref="I20:J22" si="0">I21</f>
        <v>0</v>
      </c>
      <c r="J20" s="12">
        <f t="shared" si="0"/>
        <v>0</v>
      </c>
    </row>
    <row r="21" spans="1:19" ht="35.25" customHeight="1" x14ac:dyDescent="0.2">
      <c r="A21" s="3"/>
      <c r="B21" s="106" t="s">
        <v>378</v>
      </c>
      <c r="C21" s="107"/>
      <c r="D21" s="108"/>
      <c r="E21" s="109" t="s">
        <v>379</v>
      </c>
      <c r="F21" s="110"/>
      <c r="G21" s="111"/>
      <c r="H21" s="11">
        <f>H22</f>
        <v>-2809017.68</v>
      </c>
      <c r="I21" s="11">
        <f t="shared" si="0"/>
        <v>0</v>
      </c>
      <c r="J21" s="12">
        <f t="shared" si="0"/>
        <v>0</v>
      </c>
    </row>
    <row r="22" spans="1:19" ht="38.25" customHeight="1" x14ac:dyDescent="0.2">
      <c r="A22" s="3"/>
      <c r="B22" s="106" t="s">
        <v>380</v>
      </c>
      <c r="C22" s="107"/>
      <c r="D22" s="108"/>
      <c r="E22" s="109" t="s">
        <v>381</v>
      </c>
      <c r="F22" s="110"/>
      <c r="G22" s="111"/>
      <c r="H22" s="11">
        <f>H23</f>
        <v>-2809017.68</v>
      </c>
      <c r="I22" s="11">
        <f t="shared" si="0"/>
        <v>0</v>
      </c>
      <c r="J22" s="12">
        <f t="shared" si="0"/>
        <v>0</v>
      </c>
    </row>
    <row r="23" spans="1:19" ht="51.75" customHeight="1" x14ac:dyDescent="0.2">
      <c r="A23" s="3"/>
      <c r="B23" s="106" t="s">
        <v>382</v>
      </c>
      <c r="C23" s="107"/>
      <c r="D23" s="108"/>
      <c r="E23" s="109" t="s">
        <v>383</v>
      </c>
      <c r="F23" s="110"/>
      <c r="G23" s="111"/>
      <c r="H23" s="11">
        <v>-2809017.68</v>
      </c>
      <c r="I23" s="11">
        <v>0</v>
      </c>
      <c r="J23" s="12">
        <v>0</v>
      </c>
    </row>
    <row r="24" spans="1:19" ht="36.75" customHeight="1" x14ac:dyDescent="0.2">
      <c r="A24" s="3"/>
      <c r="B24" s="106" t="s">
        <v>384</v>
      </c>
      <c r="C24" s="107"/>
      <c r="D24" s="108"/>
      <c r="E24" s="109" t="s">
        <v>385</v>
      </c>
      <c r="F24" s="110"/>
      <c r="G24" s="111"/>
      <c r="H24" s="11">
        <f>H25</f>
        <v>20523877.109999999</v>
      </c>
      <c r="I24" s="11">
        <f t="shared" ref="I24:J26" si="1">I25</f>
        <v>0</v>
      </c>
      <c r="J24" s="12">
        <f t="shared" si="1"/>
        <v>0</v>
      </c>
    </row>
    <row r="25" spans="1:19" ht="35.25" customHeight="1" x14ac:dyDescent="0.2">
      <c r="A25" s="3"/>
      <c r="B25" s="106" t="s">
        <v>386</v>
      </c>
      <c r="C25" s="107"/>
      <c r="D25" s="108"/>
      <c r="E25" s="109" t="s">
        <v>387</v>
      </c>
      <c r="F25" s="110"/>
      <c r="G25" s="111"/>
      <c r="H25" s="11">
        <f>H26</f>
        <v>20523877.109999999</v>
      </c>
      <c r="I25" s="11">
        <f t="shared" si="1"/>
        <v>0</v>
      </c>
      <c r="J25" s="12">
        <f t="shared" si="1"/>
        <v>0</v>
      </c>
    </row>
    <row r="26" spans="1:19" ht="30.75" customHeight="1" x14ac:dyDescent="0.2">
      <c r="A26" s="3"/>
      <c r="B26" s="106" t="s">
        <v>388</v>
      </c>
      <c r="C26" s="107"/>
      <c r="D26" s="108"/>
      <c r="E26" s="109" t="s">
        <v>389</v>
      </c>
      <c r="F26" s="110"/>
      <c r="G26" s="111"/>
      <c r="H26" s="11">
        <f>H27</f>
        <v>20523877.109999999</v>
      </c>
      <c r="I26" s="11">
        <f t="shared" si="1"/>
        <v>0</v>
      </c>
      <c r="J26" s="12">
        <f t="shared" si="1"/>
        <v>0</v>
      </c>
    </row>
    <row r="27" spans="1:19" ht="54" customHeight="1" x14ac:dyDescent="0.2">
      <c r="A27" s="3"/>
      <c r="B27" s="106" t="s">
        <v>390</v>
      </c>
      <c r="C27" s="107"/>
      <c r="D27" s="108"/>
      <c r="E27" s="109" t="s">
        <v>391</v>
      </c>
      <c r="F27" s="110"/>
      <c r="G27" s="111"/>
      <c r="H27" s="11">
        <v>20523877.109999999</v>
      </c>
      <c r="I27" s="11">
        <v>0</v>
      </c>
      <c r="J27" s="12">
        <v>0</v>
      </c>
    </row>
    <row r="28" spans="1:19" ht="43.5" customHeight="1" x14ac:dyDescent="0.2">
      <c r="A28" s="3"/>
      <c r="B28" s="101" t="s">
        <v>392</v>
      </c>
      <c r="C28" s="102"/>
      <c r="D28" s="102"/>
      <c r="E28" s="104"/>
      <c r="F28" s="104"/>
      <c r="G28" s="105"/>
      <c r="H28" s="9">
        <f>H18</f>
        <v>17714859.43</v>
      </c>
      <c r="I28" s="9">
        <f>I18</f>
        <v>0</v>
      </c>
      <c r="J28" s="10">
        <f>J18</f>
        <v>0</v>
      </c>
    </row>
    <row r="29" spans="1:19" x14ac:dyDescent="0.2">
      <c r="H29" s="13"/>
    </row>
    <row r="30" spans="1:19" x14ac:dyDescent="0.2">
      <c r="H30" s="13"/>
    </row>
    <row r="36" spans="9:9" x14ac:dyDescent="0.2">
      <c r="I36" s="76"/>
    </row>
  </sheetData>
  <mergeCells count="38">
    <mergeCell ref="B19:D19"/>
    <mergeCell ref="E20:G20"/>
    <mergeCell ref="B21:D21"/>
    <mergeCell ref="E21:G21"/>
    <mergeCell ref="B22:D22"/>
    <mergeCell ref="E22:G22"/>
    <mergeCell ref="M18:S18"/>
    <mergeCell ref="B18:D18"/>
    <mergeCell ref="E18:G18"/>
    <mergeCell ref="E19:G19"/>
    <mergeCell ref="B28:G28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0:D20"/>
    <mergeCell ref="G11:J11"/>
    <mergeCell ref="B14:J14"/>
    <mergeCell ref="B15:J15"/>
    <mergeCell ref="B17:D17"/>
    <mergeCell ref="E17:G17"/>
    <mergeCell ref="G12:J12"/>
    <mergeCell ref="G7:J7"/>
    <mergeCell ref="G8:J8"/>
    <mergeCell ref="G9:J9"/>
    <mergeCell ref="G10:J10"/>
    <mergeCell ref="H6:J6"/>
    <mergeCell ref="G1:J1"/>
    <mergeCell ref="G2:J2"/>
    <mergeCell ref="G3:J3"/>
    <mergeCell ref="G4:J4"/>
    <mergeCell ref="G5:J5"/>
  </mergeCells>
  <pageMargins left="0.74803149606299213" right="0.74803149606299213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8.3.</vt:lpstr>
      <vt:lpstr>приложение 9.3.</vt:lpstr>
      <vt:lpstr>приложение 10.3</vt:lpstr>
      <vt:lpstr>приложение 13</vt:lpstr>
      <vt:lpstr>'приложение 13'!Область_печати</vt:lpstr>
      <vt:lpstr>'приложение 8.3.'!Область_печати</vt:lpstr>
      <vt:lpstr>'приложение 9.3.'!Область_печати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2021-06-01T12:36:49Z</cp:lastPrinted>
  <dcterms:created xsi:type="dcterms:W3CDTF">2021-01-19T12:23:57Z</dcterms:created>
  <dcterms:modified xsi:type="dcterms:W3CDTF">2021-06-01T12:37:19Z</dcterms:modified>
</cp:coreProperties>
</file>