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12 Декабрь\"/>
    </mc:Choice>
  </mc:AlternateContent>
  <xr:revisionPtr revIDLastSave="0" documentId="8_{BE0D7A30-6FFA-44E8-8659-385FE39A38E3}" xr6:coauthVersionLast="45" xr6:coauthVersionMax="45" xr10:uidLastSave="{00000000-0000-0000-0000-000000000000}"/>
  <bookViews>
    <workbookView xWindow="-120" yWindow="-120" windowWidth="29040" windowHeight="15840" tabRatio="926" activeTab="3" xr2:uid="{00000000-000D-0000-FFFF-FFFF00000000}"/>
  </bookViews>
  <sheets>
    <sheet name="приложение 7.5." sheetId="23" r:id="rId1"/>
    <sheet name="приложение 8,7" sheetId="20" r:id="rId2"/>
    <sheet name="приложение 9.7." sheetId="21" r:id="rId3"/>
    <sheet name="приложение 10.7" sheetId="22" r:id="rId4"/>
  </sheets>
  <definedNames>
    <definedName name="Z_1698CF39_7E8C_4BD9_AE2B_E112A7754899_.wvu.PrintArea" localSheetId="1" hidden="1">'приложение 8,7'!$A$1:$I$523</definedName>
    <definedName name="Z_1698CF39_7E8C_4BD9_AE2B_E112A7754899_.wvu.PrintArea" localSheetId="2" hidden="1">'приложение 9.7.'!$A$1:$G$502</definedName>
    <definedName name="Z_1698CF39_7E8C_4BD9_AE2B_E112A7754899_.wvu.Rows" localSheetId="3" hidden="1">'приложение 10.7'!$19:$25,'приложение 10.7'!$55:$57,'приложение 10.7'!$64:$170,'приложение 10.7'!$183:$185,'приложение 10.7'!$192:$225,'приложение 10.7'!$256:$296,'приложение 10.7'!$321:$348,'приложение 10.7'!$351:$353,'приложение 10.7'!$357:$392,'приложение 10.7'!$394:$408,'приложение 10.7'!$421:$428,'приложение 10.7'!$433:$460</definedName>
    <definedName name="Z_1698CF39_7E8C_4BD9_AE2B_E112A7754899_.wvu.Rows" localSheetId="1" hidden="1">'приложение 8,7'!$17:$31,'приложение 8,7'!$42:$47,'приложение 8,7'!$55:$60,'приложение 8,7'!$82:$92,'приложение 8,7'!$104:$106,'приложение 8,7'!$110:$143,'приложение 8,7'!$153:$165,'приложение 8,7'!$169:$180,'приложение 8,7'!$182:$191,'приложение 8,7'!$198:$210,'приложение 8,7'!$216:$223,'приложение 8,7'!$225:$237,'приложение 8,7'!$244:$278,'приложение 8,7'!$284:$304,'приложение 8,7'!$310:$320,'приложение 8,7'!$333:$338,'приложение 8,7'!$340:$360,'приложение 8,7'!$371:$380,'приложение 8,7'!$386:$403,'приложение 8,7'!$422:$436,'приложение 8,7'!$442:$445,'приложение 8,7'!$450:$452,'приложение 8,7'!$467:$470,'приложение 8,7'!$472:$474,'приложение 8,7'!$483:$522</definedName>
    <definedName name="Z_1698CF39_7E8C_4BD9_AE2B_E112A7754899_.wvu.Rows" localSheetId="2" hidden="1">'приложение 9.7.'!$19:$31,'приложение 9.7.'!$33:$46,'приложение 9.7.'!$50:$53,'приложение 9.7.'!$55:$65,'приложение 9.7.'!$69:$90,'приложение 9.7.'!$92:$113,'приложение 9.7.'!$115:$124,'приложение 9.7.'!$131:$139,'приложение 9.7.'!$145:$167,'приложение 9.7.'!$173:$183,'приложение 9.7.'!$196:$210,'приложение 9.7.'!$212:$232,'приложение 9.7.'!$243:$252,'приложение 9.7.'!$261:$264,'приложение 9.7.'!$272:$277,'приложение 9.7.'!$299:$309,'приложение 9.7.'!$321:$323,'приложение 9.7.'!$327:$360,'приложение 9.7.'!$363:$380,'приложение 9.7.'!$399:$413,'приложение 9.7.'!$419:$422,'приложение 9.7.'!$427:$429,'приложение 9.7.'!$447:$450,'приложение 9.7.'!$452:$454,'приложение 9.7.'!$463:$488,'приложение 9.7.'!$494:$501</definedName>
    <definedName name="Z_A33DF3B6_B406_4B86_B5E0_51C466740B1C_.wvu.PrintArea" localSheetId="1" hidden="1">'приложение 8,7'!$A$1:$I$523</definedName>
    <definedName name="Z_A33DF3B6_B406_4B86_B5E0_51C466740B1C_.wvu.PrintArea" localSheetId="2" hidden="1">'приложение 9.7.'!$A$1:$G$502</definedName>
    <definedName name="Z_A33DF3B6_B406_4B86_B5E0_51C466740B1C_.wvu.Rows" localSheetId="3" hidden="1">'приложение 10.7'!$19:$25,'приложение 10.7'!$64:$170,'приложение 10.7'!$183:$185,'приложение 10.7'!$192:$225,'приложение 10.7'!$256:$270,'приложение 10.7'!$274:$296,'приложение 10.7'!$321:$348,'приложение 10.7'!$351:$353,'приложение 10.7'!$357:$392,'приложение 10.7'!$394:$408,'приложение 10.7'!$421:$428,'приложение 10.7'!$433:$460</definedName>
    <definedName name="Z_A33DF3B6_B406_4B86_B5E0_51C466740B1C_.wvu.Rows" localSheetId="1" hidden="1">'приложение 8,7'!$17:$31,'приложение 8,7'!$42:$47,'приложение 8,7'!$55:$60,'приложение 8,7'!$82:$92,'приложение 8,7'!$104:$106,'приложение 8,7'!$110:$112,'приложение 8,7'!$116:$143,'приложение 8,7'!$153:$165,'приложение 8,7'!$169:$180,'приложение 8,7'!$182:$191,'приложение 8,7'!$198:$210,'приложение 8,7'!$216:$223,'приложение 8,7'!$225:$237,'приложение 8,7'!$244:$278,'приложение 8,7'!$284:$304,'приложение 8,7'!$310:$320,'приложение 8,7'!$333:$338,'приложение 8,7'!$340:$360,'приложение 8,7'!$371:$380,'приложение 8,7'!$386:$403,'приложение 8,7'!$422:$436,'приложение 8,7'!$442:$445,'приложение 8,7'!$450:$452,'приложение 8,7'!$467:$470,'приложение 8,7'!$472:$474,'приложение 8,7'!$483:$522</definedName>
    <definedName name="Z_A33DF3B6_B406_4B86_B5E0_51C466740B1C_.wvu.Rows" localSheetId="2" hidden="1">'приложение 9.7.'!$19:$31,'приложение 9.7.'!$33:$46,'приложение 9.7.'!$50:$53,'приложение 9.7.'!$55:$65,'приложение 9.7.'!$69:$90,'приложение 9.7.'!$92:$113,'приложение 9.7.'!$115:$124,'приложение 9.7.'!$131:$139,'приложение 9.7.'!$145:$167,'приложение 9.7.'!$173:$183,'приложение 9.7.'!$196:$210,'приложение 9.7.'!$212:$232,'приложение 9.7.'!$243:$252,'приложение 9.7.'!$261:$264,'приложение 9.7.'!$272:$277,'приложение 9.7.'!$299:$309,'приложение 9.7.'!$321:$323,'приложение 9.7.'!$327:$329,'приложение 9.7.'!$333:$360,'приложение 9.7.'!$363:$380,'приложение 9.7.'!$399:$413,'приложение 9.7.'!$419:$422,'приложение 9.7.'!$427:$429,'приложение 9.7.'!$447:$450,'приложение 9.7.'!$452:$454,'приложение 9.7.'!$463:$488,'приложение 9.7.'!$494:$501</definedName>
    <definedName name="Z_CD9A9F0E_3815_4E48_8015_6FE86ECFB57E_.wvu.PrintArea" localSheetId="1" hidden="1">'приложение 8,7'!$A$1:$I$523</definedName>
    <definedName name="Z_CD9A9F0E_3815_4E48_8015_6FE86ECFB57E_.wvu.PrintArea" localSheetId="2" hidden="1">'приложение 9.7.'!$A$1:$G$502</definedName>
    <definedName name="Z_CD9A9F0E_3815_4E48_8015_6FE86ECFB57E_.wvu.Rows" localSheetId="3" hidden="1">'приложение 10.7'!$19:$28,'приложение 10.7'!$32:$60,'приложение 10.7'!$67:$72,'приложение 10.7'!$76:$80,'приложение 10.7'!$84:$121,'приложение 10.7'!$132:$134,'приложение 10.7'!$141:$232,'приложение 10.7'!$244:$249,'приложение 10.7'!$256:$258,'приложение 10.7'!$263:$263,'приложение 10.7'!$268:$270,'приложение 10.7'!$284:$287,'приложение 10.7'!$294:$302,'приложение 10.7'!$312:$317,'приложение 10.7'!$325:$330,'приложение 10.7'!$334:$348,'приложение 10.7'!$351:$356,'приложение 10.7'!$360:$370,'приложение 10.7'!$394:$408,'приложение 10.7'!$424:$428,'приложение 10.7'!$436:$437,'приложение 10.7'!$443:$460</definedName>
    <definedName name="Z_CD9A9F0E_3815_4E48_8015_6FE86ECFB57E_.wvu.Rows" localSheetId="1" hidden="1">'приложение 8,7'!$17:$31,'приложение 8,7'!$55:$60,'приложение 8,7'!$85:$92,'приложение 8,7'!$105:$106,'приложение 8,7'!$110:$111,'приложение 8,7'!$113:$143,'приложение 8,7'!$153:$165,'приложение 8,7'!$170:$180,'приложение 8,7'!$182:$191,'приложение 8,7'!$216:$223,'приложение 8,7'!$225:$237,'приложение 8,7'!$244:$278,'приложение 8,7'!$284:$360,'приложение 8,7'!$387:$403,'приложение 8,7'!$422:$436,'приложение 8,7'!$472:$474,'приложение 8,7'!$483:$522</definedName>
    <definedName name="_xlnm.Print_Titles" localSheetId="0">'приложение 7.5.'!$19:$22</definedName>
    <definedName name="_xlnm.Print_Area" localSheetId="0">'приложение 7.5.'!$C$1:$L$191</definedName>
    <definedName name="_xlnm.Print_Area" localSheetId="1">'приложение 8,7'!$A$1:$I$523</definedName>
    <definedName name="_xlnm.Print_Area" localSheetId="2">'приложение 9.7.'!$A$1:$G$502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2" l="1"/>
  <c r="H18" i="22"/>
  <c r="H461" i="22" l="1"/>
  <c r="E315" i="21" l="1"/>
  <c r="G495" i="20"/>
  <c r="H345" i="22" l="1"/>
  <c r="E485" i="21"/>
  <c r="G505" i="20"/>
  <c r="E251" i="21" l="1"/>
  <c r="H187" i="22"/>
  <c r="H186" i="22" s="1"/>
  <c r="E403" i="21"/>
  <c r="E402" i="21" s="1"/>
  <c r="G426" i="20"/>
  <c r="G425" i="20" s="1"/>
  <c r="H227" i="22"/>
  <c r="H226" i="22" s="1"/>
  <c r="E391" i="21"/>
  <c r="E390" i="21" s="1"/>
  <c r="G414" i="20"/>
  <c r="G413" i="20" s="1"/>
  <c r="E81" i="21" l="1"/>
  <c r="E80" i="21" s="1"/>
  <c r="E135" i="21"/>
  <c r="E134" i="21" s="1"/>
  <c r="G145" i="20"/>
  <c r="G144" i="20" s="1"/>
  <c r="H289" i="22"/>
  <c r="H288" i="22" s="1"/>
  <c r="E341" i="21"/>
  <c r="E340" i="21" s="1"/>
  <c r="G123" i="20"/>
  <c r="G122" i="20" s="1"/>
  <c r="H388" i="22"/>
  <c r="H387" i="22" s="1"/>
  <c r="E120" i="21"/>
  <c r="E119" i="21" s="1"/>
  <c r="G161" i="20"/>
  <c r="G160" i="20" s="1"/>
  <c r="H366" i="22"/>
  <c r="H365" i="22" s="1"/>
  <c r="E61" i="21" l="1"/>
  <c r="E60" i="21" s="1"/>
  <c r="G193" i="20"/>
  <c r="G192" i="20" s="1"/>
  <c r="H145" i="22"/>
  <c r="H144" i="22" s="1"/>
  <c r="E42" i="21"/>
  <c r="E41" i="21" s="1"/>
  <c r="G239" i="20"/>
  <c r="G238" i="20" s="1"/>
  <c r="H62" i="22"/>
  <c r="H61" i="22" s="1"/>
  <c r="E382" i="21"/>
  <c r="E381" i="21" s="1"/>
  <c r="G405" i="20" l="1"/>
  <c r="G404" i="20" s="1"/>
  <c r="I156" i="23" l="1"/>
  <c r="I131" i="23"/>
  <c r="I128" i="23" l="1"/>
  <c r="I62" i="23" l="1"/>
  <c r="I61" i="23" s="1"/>
  <c r="J62" i="23"/>
  <c r="J61" i="23" s="1"/>
  <c r="K62" i="23"/>
  <c r="K61" i="23" s="1"/>
  <c r="I119" i="23" l="1"/>
  <c r="I118" i="23" s="1"/>
  <c r="I101" i="23"/>
  <c r="I93" i="23"/>
  <c r="I75" i="23" l="1"/>
  <c r="I72" i="23" s="1"/>
  <c r="J25" i="23"/>
  <c r="K25" i="23"/>
  <c r="I25" i="23"/>
  <c r="E254" i="21" l="1"/>
  <c r="E253" i="21" s="1"/>
  <c r="G382" i="20"/>
  <c r="G381" i="20" s="1"/>
  <c r="H304" i="22"/>
  <c r="H303" i="22" s="1"/>
  <c r="E282" i="21"/>
  <c r="E281" i="21" s="1"/>
  <c r="G65" i="20"/>
  <c r="G64" i="20" s="1"/>
  <c r="I140" i="23" l="1"/>
  <c r="I130" i="23" s="1"/>
  <c r="I80" i="23" l="1"/>
  <c r="H279" i="22" l="1"/>
  <c r="E338" i="21"/>
  <c r="G121" i="20"/>
  <c r="J202" i="22" l="1"/>
  <c r="J201" i="22" s="1"/>
  <c r="G478" i="21"/>
  <c r="G477" i="21" s="1"/>
  <c r="I498" i="20"/>
  <c r="I497" i="20" s="1"/>
  <c r="H130" i="22" l="1"/>
  <c r="E225" i="21"/>
  <c r="G353" i="20"/>
  <c r="H298" i="22" l="1"/>
  <c r="H297" i="22" s="1"/>
  <c r="E279" i="21"/>
  <c r="E278" i="21" s="1"/>
  <c r="G62" i="20"/>
  <c r="G61" i="20" s="1"/>
  <c r="H319" i="22"/>
  <c r="H318" i="22" s="1"/>
  <c r="E311" i="21"/>
  <c r="E310" i="21" s="1"/>
  <c r="G94" i="20"/>
  <c r="G93" i="20" s="1"/>
  <c r="I47" i="23" l="1"/>
  <c r="K185" i="23" l="1"/>
  <c r="K184" i="23" s="1"/>
  <c r="J185" i="23"/>
  <c r="J184" i="23" s="1"/>
  <c r="I185" i="23"/>
  <c r="I184" i="23" s="1"/>
  <c r="K182" i="23"/>
  <c r="K179" i="23" s="1"/>
  <c r="K178" i="23" s="1"/>
  <c r="J182" i="23"/>
  <c r="J179" i="23" s="1"/>
  <c r="J178" i="23" s="1"/>
  <c r="I182" i="23"/>
  <c r="K175" i="23"/>
  <c r="K174" i="23" s="1"/>
  <c r="J175" i="23"/>
  <c r="J174" i="23" s="1"/>
  <c r="I175" i="23"/>
  <c r="I174" i="23" s="1"/>
  <c r="I172" i="23"/>
  <c r="K170" i="23"/>
  <c r="J170" i="23"/>
  <c r="I170" i="23"/>
  <c r="K168" i="23"/>
  <c r="J168" i="23"/>
  <c r="I168" i="23"/>
  <c r="K156" i="23"/>
  <c r="J156" i="23"/>
  <c r="K154" i="23"/>
  <c r="J154" i="23"/>
  <c r="I154" i="23"/>
  <c r="K152" i="23"/>
  <c r="J152" i="23"/>
  <c r="I152" i="23"/>
  <c r="K140" i="23"/>
  <c r="K130" i="23" s="1"/>
  <c r="J140" i="23"/>
  <c r="J130" i="23" s="1"/>
  <c r="K126" i="23"/>
  <c r="J126" i="23"/>
  <c r="I126" i="23"/>
  <c r="K124" i="23"/>
  <c r="J124" i="23"/>
  <c r="I124" i="23"/>
  <c r="K116" i="23"/>
  <c r="J116" i="23"/>
  <c r="I116" i="23"/>
  <c r="J113" i="23"/>
  <c r="J112" i="23" s="1"/>
  <c r="I113" i="23"/>
  <c r="I112" i="23" s="1"/>
  <c r="K110" i="23"/>
  <c r="K109" i="23" s="1"/>
  <c r="J110" i="23"/>
  <c r="J109" i="23" s="1"/>
  <c r="I110" i="23"/>
  <c r="I109" i="23" s="1"/>
  <c r="K107" i="23"/>
  <c r="J107" i="23"/>
  <c r="I107" i="23"/>
  <c r="K105" i="23"/>
  <c r="J105" i="23"/>
  <c r="I105" i="23"/>
  <c r="K103" i="23"/>
  <c r="J103" i="23"/>
  <c r="I103" i="23"/>
  <c r="K99" i="23"/>
  <c r="J99" i="23"/>
  <c r="K97" i="23"/>
  <c r="J97" i="23"/>
  <c r="I97" i="23"/>
  <c r="K95" i="23"/>
  <c r="J95" i="23"/>
  <c r="K91" i="23"/>
  <c r="J91" i="23"/>
  <c r="I91" i="23"/>
  <c r="K89" i="23"/>
  <c r="J89" i="23"/>
  <c r="I89" i="23"/>
  <c r="K87" i="23"/>
  <c r="J87" i="23"/>
  <c r="I87" i="23"/>
  <c r="K85" i="23"/>
  <c r="J85" i="23"/>
  <c r="I85" i="23"/>
  <c r="K80" i="23"/>
  <c r="K79" i="23" s="1"/>
  <c r="K77" i="23" s="1"/>
  <c r="J80" i="23"/>
  <c r="J79" i="23" s="1"/>
  <c r="J77" i="23" s="1"/>
  <c r="I79" i="23"/>
  <c r="I77" i="23" s="1"/>
  <c r="J75" i="23"/>
  <c r="J73" i="23"/>
  <c r="J72" i="23" s="1"/>
  <c r="I73" i="23"/>
  <c r="I71" i="23" s="1"/>
  <c r="K68" i="23"/>
  <c r="K65" i="23" s="1"/>
  <c r="K64" i="23" s="1"/>
  <c r="J68" i="23"/>
  <c r="J65" i="23" s="1"/>
  <c r="J64" i="23" s="1"/>
  <c r="I68" i="23"/>
  <c r="I65" i="23" s="1"/>
  <c r="I64" i="23" s="1"/>
  <c r="K59" i="23"/>
  <c r="J59" i="23"/>
  <c r="I59" i="23"/>
  <c r="K56" i="23"/>
  <c r="K55" i="23" s="1"/>
  <c r="J56" i="23"/>
  <c r="J55" i="23" s="1"/>
  <c r="I56" i="23"/>
  <c r="I55" i="23" s="1"/>
  <c r="K52" i="23"/>
  <c r="J52" i="23"/>
  <c r="I52" i="23"/>
  <c r="K50" i="23"/>
  <c r="J50" i="23"/>
  <c r="I50" i="23"/>
  <c r="K47" i="23"/>
  <c r="J47" i="23"/>
  <c r="K45" i="23"/>
  <c r="J45" i="23"/>
  <c r="I45" i="23"/>
  <c r="I42" i="23"/>
  <c r="K39" i="23"/>
  <c r="J39" i="23"/>
  <c r="I39" i="23"/>
  <c r="K37" i="23"/>
  <c r="J37" i="23"/>
  <c r="I37" i="23"/>
  <c r="K35" i="23"/>
  <c r="J35" i="23"/>
  <c r="I35" i="23"/>
  <c r="K33" i="23"/>
  <c r="J33" i="23"/>
  <c r="I33" i="23"/>
  <c r="K24" i="23"/>
  <c r="J24" i="23"/>
  <c r="I24" i="23"/>
  <c r="I123" i="23" l="1"/>
  <c r="I84" i="23"/>
  <c r="I83" i="23" s="1"/>
  <c r="J123" i="23"/>
  <c r="J41" i="23"/>
  <c r="K49" i="23"/>
  <c r="K41" i="23"/>
  <c r="K123" i="23"/>
  <c r="I179" i="23"/>
  <c r="I178" i="23" s="1"/>
  <c r="I151" i="23" s="1"/>
  <c r="J49" i="23"/>
  <c r="J54" i="23"/>
  <c r="I41" i="23"/>
  <c r="I54" i="23"/>
  <c r="I32" i="23"/>
  <c r="I31" i="23" s="1"/>
  <c r="J32" i="23"/>
  <c r="J31" i="23" s="1"/>
  <c r="K32" i="23"/>
  <c r="K31" i="23" s="1"/>
  <c r="J71" i="23"/>
  <c r="J84" i="23"/>
  <c r="J83" i="23" s="1"/>
  <c r="K84" i="23"/>
  <c r="K83" i="23" s="1"/>
  <c r="I49" i="23"/>
  <c r="K151" i="23"/>
  <c r="K54" i="23"/>
  <c r="J151" i="23"/>
  <c r="I122" i="23" l="1"/>
  <c r="I121" i="23" s="1"/>
  <c r="I23" i="23"/>
  <c r="K122" i="23"/>
  <c r="K121" i="23" s="1"/>
  <c r="J122" i="23"/>
  <c r="J121" i="23" s="1"/>
  <c r="K23" i="23"/>
  <c r="J23" i="23"/>
  <c r="I191" i="23" l="1"/>
  <c r="J191" i="23"/>
  <c r="K191" i="23"/>
  <c r="H157" i="22"/>
  <c r="H156" i="22" s="1"/>
  <c r="H154" i="22" l="1"/>
  <c r="H153" i="22" s="1"/>
  <c r="E388" i="21"/>
  <c r="E387" i="21" s="1"/>
  <c r="G411" i="20"/>
  <c r="G410" i="20" s="1"/>
  <c r="H175" i="22" l="1"/>
  <c r="H174" i="22" s="1"/>
  <c r="H438" i="22"/>
  <c r="H208" i="22"/>
  <c r="H207" i="22" s="1"/>
  <c r="H251" i="22"/>
  <c r="H250" i="22" s="1"/>
  <c r="E394" i="21"/>
  <c r="E393" i="21" s="1"/>
  <c r="E241" i="21"/>
  <c r="E240" i="21" s="1"/>
  <c r="E185" i="21"/>
  <c r="E184" i="21" s="1"/>
  <c r="E297" i="21"/>
  <c r="E296" i="21" s="1"/>
  <c r="G369" i="20"/>
  <c r="G368" i="20" s="1"/>
  <c r="G322" i="20"/>
  <c r="G321" i="20" s="1"/>
  <c r="G417" i="20"/>
  <c r="G416" i="20" s="1"/>
  <c r="G80" i="20"/>
  <c r="G79" i="20" s="1"/>
  <c r="A49" i="22" l="1"/>
  <c r="G374" i="20" l="1"/>
  <c r="G376" i="20"/>
  <c r="H234" i="22"/>
  <c r="H233" i="22" s="1"/>
  <c r="E238" i="21"/>
  <c r="E237" i="21" s="1"/>
  <c r="G366" i="20"/>
  <c r="G365" i="20" s="1"/>
  <c r="J172" i="22"/>
  <c r="J171" i="22" s="1"/>
  <c r="J184" i="22"/>
  <c r="J183" i="22" s="1"/>
  <c r="G400" i="21"/>
  <c r="G399" i="21" s="1"/>
  <c r="G385" i="21"/>
  <c r="G384" i="21" s="1"/>
  <c r="I408" i="20"/>
  <c r="I407" i="20" s="1"/>
  <c r="I423" i="20"/>
  <c r="I422" i="20" s="1"/>
  <c r="G373" i="20" l="1"/>
  <c r="H105" i="22"/>
  <c r="H104" i="22" s="1"/>
  <c r="E109" i="21"/>
  <c r="E108" i="21" s="1"/>
  <c r="G271" i="20"/>
  <c r="G270" i="20" s="1"/>
  <c r="E194" i="21" l="1"/>
  <c r="E193" i="21" s="1"/>
  <c r="G331" i="20"/>
  <c r="G330" i="20" s="1"/>
  <c r="H123" i="22" l="1"/>
  <c r="H125" i="22"/>
  <c r="E246" i="21"/>
  <c r="E248" i="21"/>
  <c r="H122" i="22" l="1"/>
  <c r="E245" i="21"/>
  <c r="H404" i="22"/>
  <c r="H403" i="22" s="1"/>
  <c r="E129" i="21"/>
  <c r="E128" i="21" s="1"/>
  <c r="G34" i="20"/>
  <c r="G33" i="20" s="1"/>
  <c r="G32" i="20" s="1"/>
  <c r="J459" i="22" l="1"/>
  <c r="J458" i="22" s="1"/>
  <c r="I459" i="22"/>
  <c r="I458" i="22" s="1"/>
  <c r="H459" i="22"/>
  <c r="H458" i="22" s="1"/>
  <c r="J456" i="22"/>
  <c r="J455" i="22" s="1"/>
  <c r="I456" i="22"/>
  <c r="I455" i="22" s="1"/>
  <c r="H456" i="22"/>
  <c r="H455" i="22" s="1"/>
  <c r="J453" i="22"/>
  <c r="I453" i="22"/>
  <c r="H453" i="22"/>
  <c r="J451" i="22"/>
  <c r="I451" i="22"/>
  <c r="H451" i="22"/>
  <c r="H447" i="22"/>
  <c r="H446" i="22" s="1"/>
  <c r="H444" i="22"/>
  <c r="H443" i="22" s="1"/>
  <c r="H440" i="22"/>
  <c r="H436" i="22"/>
  <c r="H434" i="22"/>
  <c r="H431" i="22"/>
  <c r="H430" i="22" s="1"/>
  <c r="J427" i="22"/>
  <c r="J424" i="22" s="1"/>
  <c r="I427" i="22"/>
  <c r="I424" i="22" s="1"/>
  <c r="H427" i="22"/>
  <c r="H425" i="22"/>
  <c r="J422" i="22"/>
  <c r="J421" i="22" s="1"/>
  <c r="I422" i="22"/>
  <c r="I421" i="22" s="1"/>
  <c r="H422" i="22"/>
  <c r="H421" i="22" s="1"/>
  <c r="H419" i="22"/>
  <c r="H418" i="22" s="1"/>
  <c r="H415" i="22"/>
  <c r="H414" i="22" s="1"/>
  <c r="H413" i="22" s="1"/>
  <c r="H411" i="22"/>
  <c r="H410" i="22" s="1"/>
  <c r="H409" i="22" s="1"/>
  <c r="J407" i="22"/>
  <c r="J406" i="22" s="1"/>
  <c r="I407" i="22"/>
  <c r="I406" i="22" s="1"/>
  <c r="H407" i="22"/>
  <c r="H406" i="22" s="1"/>
  <c r="J401" i="22"/>
  <c r="I401" i="22"/>
  <c r="H401" i="22"/>
  <c r="J399" i="22"/>
  <c r="I399" i="22"/>
  <c r="H399" i="22"/>
  <c r="J396" i="22"/>
  <c r="J395" i="22" s="1"/>
  <c r="I396" i="22"/>
  <c r="I395" i="22" s="1"/>
  <c r="H396" i="22"/>
  <c r="H395" i="22" s="1"/>
  <c r="J391" i="22"/>
  <c r="J390" i="22" s="1"/>
  <c r="I391" i="22"/>
  <c r="I390" i="22" s="1"/>
  <c r="H391" i="22"/>
  <c r="H390" i="22" s="1"/>
  <c r="J385" i="22"/>
  <c r="J384" i="22" s="1"/>
  <c r="I385" i="22"/>
  <c r="I384" i="22" s="1"/>
  <c r="H385" i="22"/>
  <c r="H384" i="22" s="1"/>
  <c r="J382" i="22"/>
  <c r="J381" i="22" s="1"/>
  <c r="I382" i="22"/>
  <c r="I381" i="22" s="1"/>
  <c r="H382" i="22"/>
  <c r="H381" i="22" s="1"/>
  <c r="J379" i="22"/>
  <c r="J378" i="22" s="1"/>
  <c r="I379" i="22"/>
  <c r="I378" i="22" s="1"/>
  <c r="H379" i="22"/>
  <c r="H378" i="22" s="1"/>
  <c r="J376" i="22"/>
  <c r="I376" i="22"/>
  <c r="H376" i="22"/>
  <c r="J374" i="22"/>
  <c r="I374" i="22"/>
  <c r="H374" i="22"/>
  <c r="J369" i="22"/>
  <c r="J368" i="22" s="1"/>
  <c r="I369" i="22"/>
  <c r="I368" i="22" s="1"/>
  <c r="H369" i="22"/>
  <c r="H368" i="22" s="1"/>
  <c r="J363" i="22"/>
  <c r="J362" i="22" s="1"/>
  <c r="I363" i="22"/>
  <c r="I362" i="22" s="1"/>
  <c r="H363" i="22"/>
  <c r="H362" i="22" s="1"/>
  <c r="J360" i="22"/>
  <c r="I360" i="22"/>
  <c r="H360" i="22"/>
  <c r="J358" i="22"/>
  <c r="I358" i="22"/>
  <c r="H358" i="22"/>
  <c r="J355" i="22"/>
  <c r="J354" i="22" s="1"/>
  <c r="I355" i="22"/>
  <c r="I354" i="22" s="1"/>
  <c r="H355" i="22"/>
  <c r="H354" i="22" s="1"/>
  <c r="H352" i="22"/>
  <c r="H351" i="22" s="1"/>
  <c r="J347" i="22"/>
  <c r="J344" i="22" s="1"/>
  <c r="J343" i="22" s="1"/>
  <c r="J342" i="22" s="1"/>
  <c r="I347" i="22"/>
  <c r="I344" i="22" s="1"/>
  <c r="I343" i="22" s="1"/>
  <c r="I342" i="22" s="1"/>
  <c r="H347" i="22"/>
  <c r="J340" i="22"/>
  <c r="J339" i="22" s="1"/>
  <c r="J338" i="22" s="1"/>
  <c r="J337" i="22" s="1"/>
  <c r="I340" i="22"/>
  <c r="I339" i="22" s="1"/>
  <c r="I338" i="22" s="1"/>
  <c r="I337" i="22" s="1"/>
  <c r="H340" i="22"/>
  <c r="H339" i="22" s="1"/>
  <c r="H338" i="22" s="1"/>
  <c r="H337" i="22" s="1"/>
  <c r="J335" i="22"/>
  <c r="J334" i="22" s="1"/>
  <c r="I335" i="22"/>
  <c r="I334" i="22" s="1"/>
  <c r="H335" i="22"/>
  <c r="H334" i="22" s="1"/>
  <c r="J332" i="22"/>
  <c r="J331" i="22" s="1"/>
  <c r="I332" i="22"/>
  <c r="I331" i="22" s="1"/>
  <c r="H332" i="22"/>
  <c r="H331" i="22" s="1"/>
  <c r="J329" i="22"/>
  <c r="J328" i="22" s="1"/>
  <c r="I329" i="22"/>
  <c r="I328" i="22" s="1"/>
  <c r="H329" i="22"/>
  <c r="H328" i="22" s="1"/>
  <c r="J326" i="22"/>
  <c r="J325" i="22" s="1"/>
  <c r="I326" i="22"/>
  <c r="I325" i="22" s="1"/>
  <c r="H326" i="22"/>
  <c r="H325" i="22" s="1"/>
  <c r="J323" i="22"/>
  <c r="J322" i="22" s="1"/>
  <c r="I323" i="22"/>
  <c r="I322" i="22" s="1"/>
  <c r="H323" i="22"/>
  <c r="H322" i="22" s="1"/>
  <c r="J316" i="22"/>
  <c r="J315" i="22" s="1"/>
  <c r="I316" i="22"/>
  <c r="I315" i="22" s="1"/>
  <c r="H316" i="22"/>
  <c r="H315" i="22" s="1"/>
  <c r="J313" i="22"/>
  <c r="J312" i="22" s="1"/>
  <c r="I313" i="22"/>
  <c r="I312" i="22" s="1"/>
  <c r="H313" i="22"/>
  <c r="H312" i="22" s="1"/>
  <c r="J310" i="22"/>
  <c r="J309" i="22" s="1"/>
  <c r="I310" i="22"/>
  <c r="I309" i="22" s="1"/>
  <c r="H310" i="22"/>
  <c r="H309" i="22" s="1"/>
  <c r="J307" i="22"/>
  <c r="J306" i="22" s="1"/>
  <c r="I307" i="22"/>
  <c r="I306" i="22" s="1"/>
  <c r="H307" i="22"/>
  <c r="H306" i="22" s="1"/>
  <c r="I301" i="22"/>
  <c r="I300" i="22" s="1"/>
  <c r="J301" i="22"/>
  <c r="J300" i="22" s="1"/>
  <c r="H301" i="22"/>
  <c r="H300" i="22" s="1"/>
  <c r="H295" i="22"/>
  <c r="H294" i="22" s="1"/>
  <c r="J292" i="22"/>
  <c r="J291" i="22" s="1"/>
  <c r="I292" i="22"/>
  <c r="I291" i="22" s="1"/>
  <c r="H292" i="22"/>
  <c r="H291" i="22" s="1"/>
  <c r="H286" i="22"/>
  <c r="H282" i="22"/>
  <c r="H277" i="22"/>
  <c r="J275" i="22"/>
  <c r="I275" i="22"/>
  <c r="H275" i="22"/>
  <c r="J272" i="22"/>
  <c r="I272" i="22"/>
  <c r="H272" i="22"/>
  <c r="J269" i="22"/>
  <c r="J268" i="22" s="1"/>
  <c r="I269" i="22"/>
  <c r="I268" i="22" s="1"/>
  <c r="H269" i="22"/>
  <c r="H268" i="22" s="1"/>
  <c r="J266" i="22"/>
  <c r="J265" i="22" s="1"/>
  <c r="I266" i="22"/>
  <c r="I265" i="22" s="1"/>
  <c r="H266" i="22"/>
  <c r="H265" i="22" s="1"/>
  <c r="J263" i="22"/>
  <c r="J262" i="22" s="1"/>
  <c r="I263" i="22"/>
  <c r="I262" i="22" s="1"/>
  <c r="H263" i="22"/>
  <c r="H262" i="22" s="1"/>
  <c r="J260" i="22"/>
  <c r="J259" i="22" s="1"/>
  <c r="I260" i="22"/>
  <c r="I259" i="22" s="1"/>
  <c r="H260" i="22"/>
  <c r="H259" i="22" s="1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9" i="22"/>
  <c r="J238" i="22" s="1"/>
  <c r="I239" i="22"/>
  <c r="I238" i="22" s="1"/>
  <c r="H239" i="22"/>
  <c r="H238" i="22" s="1"/>
  <c r="J231" i="22"/>
  <c r="J230" i="22" s="1"/>
  <c r="J229" i="22" s="1"/>
  <c r="I231" i="22"/>
  <c r="I230" i="22" s="1"/>
  <c r="I229" i="22" s="1"/>
  <c r="H231" i="22"/>
  <c r="H230" i="22" s="1"/>
  <c r="H229" i="22" s="1"/>
  <c r="J224" i="22"/>
  <c r="J223" i="22" s="1"/>
  <c r="I224" i="22"/>
  <c r="I223" i="22" s="1"/>
  <c r="H224" i="22"/>
  <c r="H223" i="22" s="1"/>
  <c r="J221" i="22"/>
  <c r="J220" i="22" s="1"/>
  <c r="I221" i="22"/>
  <c r="I220" i="22" s="1"/>
  <c r="H221" i="22"/>
  <c r="H220" i="22" s="1"/>
  <c r="J218" i="22"/>
  <c r="J217" i="22" s="1"/>
  <c r="I218" i="22"/>
  <c r="I217" i="22" s="1"/>
  <c r="H218" i="22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H205" i="22"/>
  <c r="H204" i="22" s="1"/>
  <c r="J199" i="22"/>
  <c r="J198" i="22" s="1"/>
  <c r="I199" i="22"/>
  <c r="I198" i="22" s="1"/>
  <c r="H199" i="22"/>
  <c r="H198" i="22" s="1"/>
  <c r="H196" i="22"/>
  <c r="H195" i="22" s="1"/>
  <c r="J193" i="22"/>
  <c r="J192" i="22" s="1"/>
  <c r="I193" i="22"/>
  <c r="I192" i="22" s="1"/>
  <c r="H193" i="22"/>
  <c r="H192" i="22" s="1"/>
  <c r="J190" i="22"/>
  <c r="J189" i="22" s="1"/>
  <c r="I190" i="22"/>
  <c r="I189" i="22" s="1"/>
  <c r="H190" i="22"/>
  <c r="H189" i="22" s="1"/>
  <c r="H184" i="22"/>
  <c r="H183" i="22" s="1"/>
  <c r="J181" i="22"/>
  <c r="J180" i="22" s="1"/>
  <c r="I181" i="22"/>
  <c r="I180" i="22" s="1"/>
  <c r="H181" i="22"/>
  <c r="H180" i="22" s="1"/>
  <c r="J178" i="22"/>
  <c r="J177" i="22" s="1"/>
  <c r="I178" i="22"/>
  <c r="I177" i="22" s="1"/>
  <c r="H178" i="22"/>
  <c r="H177" i="22" s="1"/>
  <c r="J169" i="22"/>
  <c r="J168" i="22" s="1"/>
  <c r="I169" i="22"/>
  <c r="I168" i="22" s="1"/>
  <c r="H169" i="22"/>
  <c r="H168" i="22" s="1"/>
  <c r="J166" i="22"/>
  <c r="J165" i="22" s="1"/>
  <c r="I166" i="22"/>
  <c r="I165" i="22" s="1"/>
  <c r="H166" i="22"/>
  <c r="H165" i="22" s="1"/>
  <c r="J163" i="22"/>
  <c r="I163" i="22"/>
  <c r="H163" i="22"/>
  <c r="H162" i="22" s="1"/>
  <c r="J160" i="22"/>
  <c r="J159" i="22" s="1"/>
  <c r="I160" i="22"/>
  <c r="I159" i="22" s="1"/>
  <c r="H160" i="22"/>
  <c r="H159" i="22" s="1"/>
  <c r="J151" i="22"/>
  <c r="J150" i="22" s="1"/>
  <c r="I151" i="22"/>
  <c r="I150" i="22" s="1"/>
  <c r="H151" i="22"/>
  <c r="H150" i="22" s="1"/>
  <c r="J148" i="22"/>
  <c r="J147" i="22" s="1"/>
  <c r="I148" i="22"/>
  <c r="I147" i="22" s="1"/>
  <c r="H148" i="22"/>
  <c r="H147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H136" i="22"/>
  <c r="H135" i="22" s="1"/>
  <c r="H133" i="22"/>
  <c r="H132" i="22" s="1"/>
  <c r="J128" i="22"/>
  <c r="J127" i="22" s="1"/>
  <c r="I128" i="22"/>
  <c r="I127" i="22" s="1"/>
  <c r="H128" i="22"/>
  <c r="H127" i="22" s="1"/>
  <c r="H120" i="22"/>
  <c r="H119" i="22" s="1"/>
  <c r="H117" i="22"/>
  <c r="H116" i="22" s="1"/>
  <c r="J114" i="22"/>
  <c r="J113" i="22" s="1"/>
  <c r="I114" i="22"/>
  <c r="I113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2" i="22"/>
  <c r="I102" i="22"/>
  <c r="H102" i="22"/>
  <c r="H101" i="22" s="1"/>
  <c r="J99" i="22"/>
  <c r="J98" i="22" s="1"/>
  <c r="I99" i="22"/>
  <c r="I98" i="22" s="1"/>
  <c r="H99" i="22"/>
  <c r="H98" i="22" s="1"/>
  <c r="J96" i="22"/>
  <c r="I96" i="22"/>
  <c r="H96" i="22"/>
  <c r="J94" i="22"/>
  <c r="I94" i="22"/>
  <c r="H94" i="22"/>
  <c r="J91" i="22"/>
  <c r="J90" i="22" s="1"/>
  <c r="I91" i="22"/>
  <c r="I90" i="22" s="1"/>
  <c r="H91" i="22"/>
  <c r="H90" i="22" s="1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H79" i="22"/>
  <c r="H78" i="22" s="1"/>
  <c r="J76" i="22"/>
  <c r="I76" i="22"/>
  <c r="H76" i="22"/>
  <c r="J74" i="22"/>
  <c r="I74" i="22"/>
  <c r="H74" i="22"/>
  <c r="J71" i="22"/>
  <c r="J70" i="22" s="1"/>
  <c r="I71" i="22"/>
  <c r="I70" i="22" s="1"/>
  <c r="H71" i="22"/>
  <c r="H70" i="22" s="1"/>
  <c r="H68" i="22"/>
  <c r="H67" i="22" s="1"/>
  <c r="H65" i="22"/>
  <c r="H64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500" i="21"/>
  <c r="E499" i="21" s="1"/>
  <c r="E498" i="21" s="1"/>
  <c r="G496" i="21"/>
  <c r="G495" i="21" s="1"/>
  <c r="G494" i="21" s="1"/>
  <c r="F496" i="21"/>
  <c r="F495" i="21" s="1"/>
  <c r="F494" i="21" s="1"/>
  <c r="E496" i="21"/>
  <c r="E495" i="21" s="1"/>
  <c r="E494" i="21" s="1"/>
  <c r="G492" i="21"/>
  <c r="G491" i="21" s="1"/>
  <c r="F492" i="21"/>
  <c r="F491" i="21" s="1"/>
  <c r="E492" i="21"/>
  <c r="E491" i="21" s="1"/>
  <c r="G487" i="21"/>
  <c r="G484" i="21" s="1"/>
  <c r="G483" i="21" s="1"/>
  <c r="F487" i="21"/>
  <c r="F484" i="21" s="1"/>
  <c r="F483" i="21" s="1"/>
  <c r="E487" i="21"/>
  <c r="E481" i="21"/>
  <c r="E480" i="21" s="1"/>
  <c r="G475" i="21"/>
  <c r="G474" i="21" s="1"/>
  <c r="G473" i="21" s="1"/>
  <c r="F475" i="21"/>
  <c r="F474" i="21" s="1"/>
  <c r="F473" i="21" s="1"/>
  <c r="E475" i="21"/>
  <c r="E474" i="21" s="1"/>
  <c r="E470" i="21"/>
  <c r="E469" i="21" s="1"/>
  <c r="G467" i="21"/>
  <c r="G466" i="21" s="1"/>
  <c r="F467" i="21"/>
  <c r="F466" i="21" s="1"/>
  <c r="E467" i="21"/>
  <c r="E466" i="21" s="1"/>
  <c r="G464" i="21"/>
  <c r="G463" i="21" s="1"/>
  <c r="F464" i="21"/>
  <c r="F463" i="21" s="1"/>
  <c r="E464" i="21"/>
  <c r="E463" i="21" s="1"/>
  <c r="G461" i="21"/>
  <c r="G460" i="21" s="1"/>
  <c r="F461" i="21"/>
  <c r="F460" i="21" s="1"/>
  <c r="E461" i="21"/>
  <c r="E460" i="21" s="1"/>
  <c r="G458" i="21"/>
  <c r="F458" i="21"/>
  <c r="E458" i="21"/>
  <c r="G456" i="21"/>
  <c r="F456" i="21"/>
  <c r="E456" i="21"/>
  <c r="G453" i="21"/>
  <c r="G452" i="21" s="1"/>
  <c r="F453" i="21"/>
  <c r="F452" i="21" s="1"/>
  <c r="E453" i="21"/>
  <c r="E452" i="21" s="1"/>
  <c r="E448" i="21"/>
  <c r="E447" i="21" s="1"/>
  <c r="G445" i="21"/>
  <c r="G444" i="21" s="1"/>
  <c r="F445" i="21"/>
  <c r="F444" i="21" s="1"/>
  <c r="E445" i="21"/>
  <c r="E444" i="21" s="1"/>
  <c r="G442" i="21"/>
  <c r="G441" i="21" s="1"/>
  <c r="F442" i="21"/>
  <c r="F441" i="21" s="1"/>
  <c r="E442" i="21"/>
  <c r="E441" i="21" s="1"/>
  <c r="G439" i="21"/>
  <c r="G438" i="21" s="1"/>
  <c r="F439" i="21"/>
  <c r="F438" i="21" s="1"/>
  <c r="E439" i="21"/>
  <c r="E438" i="21" s="1"/>
  <c r="G436" i="21"/>
  <c r="G435" i="21" s="1"/>
  <c r="F436" i="21"/>
  <c r="F435" i="21" s="1"/>
  <c r="E436" i="21"/>
  <c r="E435" i="21" s="1"/>
  <c r="G432" i="21"/>
  <c r="G431" i="21" s="1"/>
  <c r="F432" i="21"/>
  <c r="F431" i="21" s="1"/>
  <c r="E432" i="21"/>
  <c r="E431" i="21" s="1"/>
  <c r="G428" i="21"/>
  <c r="G427" i="21" s="1"/>
  <c r="F428" i="21"/>
  <c r="F427" i="21" s="1"/>
  <c r="E428" i="21"/>
  <c r="E427" i="21" s="1"/>
  <c r="G425" i="21"/>
  <c r="G424" i="21" s="1"/>
  <c r="F425" i="21"/>
  <c r="F424" i="21" s="1"/>
  <c r="E425" i="21"/>
  <c r="E424" i="21" s="1"/>
  <c r="G421" i="21"/>
  <c r="G420" i="21" s="1"/>
  <c r="G419" i="21" s="1"/>
  <c r="F421" i="21"/>
  <c r="F420" i="21" s="1"/>
  <c r="F419" i="21" s="1"/>
  <c r="E421" i="21"/>
  <c r="E420" i="21" s="1"/>
  <c r="E419" i="21" s="1"/>
  <c r="G416" i="21"/>
  <c r="G415" i="21" s="1"/>
  <c r="G414" i="21" s="1"/>
  <c r="F416" i="21"/>
  <c r="F415" i="21" s="1"/>
  <c r="F414" i="21" s="1"/>
  <c r="E416" i="21"/>
  <c r="E415" i="21" s="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E406" i="21"/>
  <c r="E405" i="21" s="1"/>
  <c r="E400" i="21"/>
  <c r="E399" i="21" s="1"/>
  <c r="G397" i="21"/>
  <c r="G396" i="21" s="1"/>
  <c r="F397" i="21"/>
  <c r="F396" i="21" s="1"/>
  <c r="E397" i="21"/>
  <c r="E396" i="21" s="1"/>
  <c r="G379" i="21"/>
  <c r="G378" i="21" s="1"/>
  <c r="F379" i="21"/>
  <c r="F378" i="21" s="1"/>
  <c r="E379" i="21"/>
  <c r="E378" i="21" s="1"/>
  <c r="G376" i="21"/>
  <c r="G375" i="21" s="1"/>
  <c r="F376" i="21"/>
  <c r="F375" i="21" s="1"/>
  <c r="E376" i="21"/>
  <c r="E375" i="21" s="1"/>
  <c r="E373" i="21"/>
  <c r="E372" i="21" s="1"/>
  <c r="G370" i="21"/>
  <c r="G369" i="21" s="1"/>
  <c r="F370" i="21"/>
  <c r="F369" i="21" s="1"/>
  <c r="E370" i="21"/>
  <c r="E369" i="21" s="1"/>
  <c r="G367" i="21"/>
  <c r="G366" i="21" s="1"/>
  <c r="F367" i="21"/>
  <c r="F366" i="21" s="1"/>
  <c r="E367" i="21"/>
  <c r="E366" i="21" s="1"/>
  <c r="G364" i="21"/>
  <c r="G363" i="21" s="1"/>
  <c r="F364" i="21"/>
  <c r="F363" i="21" s="1"/>
  <c r="E364" i="21"/>
  <c r="E363" i="21" s="1"/>
  <c r="G359" i="21"/>
  <c r="G358" i="21" s="1"/>
  <c r="F359" i="21"/>
  <c r="F358" i="21" s="1"/>
  <c r="E359" i="21"/>
  <c r="E358" i="21" s="1"/>
  <c r="G356" i="21"/>
  <c r="G355" i="21" s="1"/>
  <c r="F356" i="21"/>
  <c r="F355" i="21" s="1"/>
  <c r="E356" i="21"/>
  <c r="E355" i="21" s="1"/>
  <c r="G353" i="21"/>
  <c r="G352" i="21" s="1"/>
  <c r="F353" i="21"/>
  <c r="F352" i="21" s="1"/>
  <c r="E353" i="21"/>
  <c r="E352" i="21" s="1"/>
  <c r="G350" i="21"/>
  <c r="G349" i="21" s="1"/>
  <c r="F350" i="21"/>
  <c r="F349" i="21" s="1"/>
  <c r="E350" i="21"/>
  <c r="E349" i="21" s="1"/>
  <c r="G347" i="21"/>
  <c r="G346" i="21" s="1"/>
  <c r="F347" i="21"/>
  <c r="F346" i="21" s="1"/>
  <c r="E347" i="21"/>
  <c r="E346" i="21" s="1"/>
  <c r="G344" i="21"/>
  <c r="G343" i="21" s="1"/>
  <c r="F344" i="21"/>
  <c r="F343" i="21" s="1"/>
  <c r="E344" i="21"/>
  <c r="E343" i="21" s="1"/>
  <c r="E336" i="21"/>
  <c r="G334" i="21"/>
  <c r="F334" i="21"/>
  <c r="E334" i="21"/>
  <c r="G332" i="21"/>
  <c r="G331" i="21" s="1"/>
  <c r="F332" i="21"/>
  <c r="F331" i="21" s="1"/>
  <c r="E331" i="21"/>
  <c r="G328" i="21"/>
  <c r="G327" i="21" s="1"/>
  <c r="F328" i="21"/>
  <c r="F327" i="21" s="1"/>
  <c r="E328" i="21"/>
  <c r="E327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5" i="21"/>
  <c r="G314" i="21" s="1"/>
  <c r="G313" i="21" s="1"/>
  <c r="F315" i="21"/>
  <c r="F314" i="21" s="1"/>
  <c r="F313" i="21" s="1"/>
  <c r="E314" i="21"/>
  <c r="E313" i="21" s="1"/>
  <c r="E308" i="21"/>
  <c r="E304" i="21"/>
  <c r="G301" i="21"/>
  <c r="G300" i="21" s="1"/>
  <c r="G299" i="21" s="1"/>
  <c r="F301" i="21"/>
  <c r="F300" i="21" s="1"/>
  <c r="F299" i="21" s="1"/>
  <c r="E301" i="21"/>
  <c r="E300" i="21" s="1"/>
  <c r="G294" i="21"/>
  <c r="G293" i="21" s="1"/>
  <c r="F294" i="21"/>
  <c r="F293" i="21" s="1"/>
  <c r="E294" i="21"/>
  <c r="E293" i="21" s="1"/>
  <c r="G291" i="21"/>
  <c r="G290" i="21" s="1"/>
  <c r="F291" i="21"/>
  <c r="F290" i="21" s="1"/>
  <c r="E291" i="21"/>
  <c r="E290" i="21" s="1"/>
  <c r="G288" i="21"/>
  <c r="G287" i="21" s="1"/>
  <c r="F288" i="21"/>
  <c r="F287" i="21" s="1"/>
  <c r="E288" i="21"/>
  <c r="E287" i="21" s="1"/>
  <c r="G285" i="21"/>
  <c r="G284" i="21" s="1"/>
  <c r="F285" i="21"/>
  <c r="F284" i="21" s="1"/>
  <c r="E285" i="21"/>
  <c r="E284" i="21" s="1"/>
  <c r="E276" i="21"/>
  <c r="E275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G267" i="21"/>
  <c r="G266" i="21" s="1"/>
  <c r="F267" i="21"/>
  <c r="F266" i="21" s="1"/>
  <c r="E267" i="21"/>
  <c r="E266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G250" i="21"/>
  <c r="G244" i="21" s="1"/>
  <c r="G243" i="21" s="1"/>
  <c r="F250" i="21"/>
  <c r="F244" i="21" s="1"/>
  <c r="F243" i="21" s="1"/>
  <c r="E250" i="21"/>
  <c r="E244" i="21" s="1"/>
  <c r="G235" i="21"/>
  <c r="G234" i="21" s="1"/>
  <c r="G233" i="21" s="1"/>
  <c r="F235" i="21"/>
  <c r="F234" i="21" s="1"/>
  <c r="F233" i="21" s="1"/>
  <c r="E235" i="21"/>
  <c r="E234" i="21" s="1"/>
  <c r="E233" i="21" s="1"/>
  <c r="G231" i="21"/>
  <c r="G230" i="21" s="1"/>
  <c r="F231" i="21"/>
  <c r="F230" i="21" s="1"/>
  <c r="E231" i="21"/>
  <c r="E230" i="21" s="1"/>
  <c r="G228" i="21"/>
  <c r="G227" i="21" s="1"/>
  <c r="F228" i="21"/>
  <c r="F227" i="21" s="1"/>
  <c r="E228" i="21"/>
  <c r="E227" i="21" s="1"/>
  <c r="G223" i="21"/>
  <c r="G222" i="21" s="1"/>
  <c r="F223" i="21"/>
  <c r="F222" i="21" s="1"/>
  <c r="E223" i="21"/>
  <c r="E222" i="21" s="1"/>
  <c r="E220" i="21"/>
  <c r="E218" i="21"/>
  <c r="E214" i="21"/>
  <c r="E213" i="21" s="1"/>
  <c r="E212" i="21" s="1"/>
  <c r="G209" i="21"/>
  <c r="G208" i="21" s="1"/>
  <c r="F209" i="21"/>
  <c r="F208" i="21" s="1"/>
  <c r="E209" i="21"/>
  <c r="E208" i="21" s="1"/>
  <c r="G206" i="21"/>
  <c r="G205" i="21" s="1"/>
  <c r="F206" i="21"/>
  <c r="F205" i="21" s="1"/>
  <c r="E206" i="21"/>
  <c r="E205" i="21" s="1"/>
  <c r="G203" i="21"/>
  <c r="G202" i="21" s="1"/>
  <c r="F203" i="21"/>
  <c r="F202" i="21" s="1"/>
  <c r="E203" i="21"/>
  <c r="E202" i="21" s="1"/>
  <c r="G200" i="21"/>
  <c r="G199" i="21" s="1"/>
  <c r="F200" i="21"/>
  <c r="F199" i="21" s="1"/>
  <c r="E200" i="21"/>
  <c r="E199" i="21" s="1"/>
  <c r="G197" i="21"/>
  <c r="G196" i="21" s="1"/>
  <c r="F197" i="21"/>
  <c r="F196" i="21" s="1"/>
  <c r="E197" i="21"/>
  <c r="E196" i="21" s="1"/>
  <c r="G191" i="21"/>
  <c r="F191" i="21"/>
  <c r="E191" i="21"/>
  <c r="G189" i="21"/>
  <c r="F189" i="21"/>
  <c r="E189" i="21"/>
  <c r="G182" i="21"/>
  <c r="G181" i="21" s="1"/>
  <c r="F182" i="21"/>
  <c r="F181" i="21" s="1"/>
  <c r="E182" i="21"/>
  <c r="E181" i="21" s="1"/>
  <c r="G179" i="21"/>
  <c r="G178" i="21" s="1"/>
  <c r="F179" i="21"/>
  <c r="F178" i="21" s="1"/>
  <c r="E179" i="21"/>
  <c r="E178" i="21" s="1"/>
  <c r="G175" i="21"/>
  <c r="G174" i="21" s="1"/>
  <c r="G173" i="21" s="1"/>
  <c r="F175" i="21"/>
  <c r="F174" i="21" s="1"/>
  <c r="F173" i="21" s="1"/>
  <c r="E175" i="21"/>
  <c r="E174" i="21" s="1"/>
  <c r="E173" i="21" s="1"/>
  <c r="G171" i="21"/>
  <c r="G170" i="21" s="1"/>
  <c r="G169" i="21" s="1"/>
  <c r="F171" i="21"/>
  <c r="F170" i="21" s="1"/>
  <c r="F169" i="21" s="1"/>
  <c r="E171" i="21"/>
  <c r="E170" i="21" s="1"/>
  <c r="E169" i="21" s="1"/>
  <c r="G166" i="21"/>
  <c r="G165" i="21" s="1"/>
  <c r="F166" i="21"/>
  <c r="F165" i="21" s="1"/>
  <c r="E166" i="21"/>
  <c r="E165" i="21" s="1"/>
  <c r="G163" i="21"/>
  <c r="G162" i="21" s="1"/>
  <c r="F163" i="21"/>
  <c r="F162" i="21" s="1"/>
  <c r="E163" i="21"/>
  <c r="E162" i="21" s="1"/>
  <c r="E159" i="21"/>
  <c r="E157" i="21"/>
  <c r="G153" i="21"/>
  <c r="G152" i="21" s="1"/>
  <c r="F153" i="21"/>
  <c r="F152" i="21" s="1"/>
  <c r="E153" i="21"/>
  <c r="E152" i="21" s="1"/>
  <c r="G150" i="21"/>
  <c r="F150" i="21"/>
  <c r="E150" i="21"/>
  <c r="G148" i="21"/>
  <c r="F148" i="21"/>
  <c r="E148" i="21"/>
  <c r="G143" i="21"/>
  <c r="G142" i="21" s="1"/>
  <c r="G141" i="21" s="1"/>
  <c r="G140" i="21" s="1"/>
  <c r="F143" i="21"/>
  <c r="F142" i="21" s="1"/>
  <c r="F141" i="21" s="1"/>
  <c r="F140" i="21" s="1"/>
  <c r="E143" i="21"/>
  <c r="E142" i="21" s="1"/>
  <c r="E141" i="21" s="1"/>
  <c r="E140" i="21" s="1"/>
  <c r="E138" i="21"/>
  <c r="E137" i="21" s="1"/>
  <c r="G132" i="21"/>
  <c r="G131" i="21" s="1"/>
  <c r="F132" i="21"/>
  <c r="F131" i="21" s="1"/>
  <c r="E132" i="21"/>
  <c r="E131" i="21" s="1"/>
  <c r="E126" i="21"/>
  <c r="E125" i="21" s="1"/>
  <c r="G123" i="21"/>
  <c r="G122" i="21" s="1"/>
  <c r="F123" i="21"/>
  <c r="F122" i="21" s="1"/>
  <c r="E123" i="21"/>
  <c r="E122" i="21" s="1"/>
  <c r="G117" i="21"/>
  <c r="F117" i="21"/>
  <c r="E117" i="21"/>
  <c r="G115" i="21"/>
  <c r="F115" i="21"/>
  <c r="E115" i="21"/>
  <c r="G112" i="21"/>
  <c r="G111" i="21" s="1"/>
  <c r="F112" i="21"/>
  <c r="F111" i="21" s="1"/>
  <c r="E112" i="21"/>
  <c r="E111" i="21" s="1"/>
  <c r="G106" i="21"/>
  <c r="G105" i="21" s="1"/>
  <c r="F106" i="21"/>
  <c r="F105" i="21" s="1"/>
  <c r="E106" i="21"/>
  <c r="E105" i="21" s="1"/>
  <c r="E103" i="21"/>
  <c r="E102" i="21" s="1"/>
  <c r="E100" i="21"/>
  <c r="E99" i="21" s="1"/>
  <c r="G97" i="21"/>
  <c r="F97" i="21"/>
  <c r="E97" i="21"/>
  <c r="G95" i="21"/>
  <c r="F95" i="21"/>
  <c r="E95" i="21"/>
  <c r="G93" i="21"/>
  <c r="F93" i="21"/>
  <c r="E93" i="21"/>
  <c r="G89" i="21"/>
  <c r="G88" i="21" s="1"/>
  <c r="G87" i="21" s="1"/>
  <c r="F89" i="21"/>
  <c r="F88" i="21" s="1"/>
  <c r="F87" i="21" s="1"/>
  <c r="E89" i="21"/>
  <c r="E88" i="21" s="1"/>
  <c r="E87" i="21" s="1"/>
  <c r="E85" i="21"/>
  <c r="E84" i="21" s="1"/>
  <c r="E83" i="21" s="1"/>
  <c r="G78" i="21"/>
  <c r="G77" i="21" s="1"/>
  <c r="F78" i="21"/>
  <c r="F77" i="21" s="1"/>
  <c r="E78" i="21"/>
  <c r="E77" i="21" s="1"/>
  <c r="G75" i="21"/>
  <c r="G74" i="21" s="1"/>
  <c r="F75" i="21"/>
  <c r="F74" i="21" s="1"/>
  <c r="E75" i="21"/>
  <c r="E74" i="21" s="1"/>
  <c r="G72" i="21"/>
  <c r="F72" i="21"/>
  <c r="E72" i="21"/>
  <c r="G70" i="21"/>
  <c r="F70" i="21"/>
  <c r="E70" i="21"/>
  <c r="E67" i="21"/>
  <c r="E66" i="21" s="1"/>
  <c r="G64" i="21"/>
  <c r="G63" i="21" s="1"/>
  <c r="F64" i="21"/>
  <c r="F63" i="21" s="1"/>
  <c r="E64" i="21"/>
  <c r="E63" i="21" s="1"/>
  <c r="G58" i="21"/>
  <c r="F58" i="21"/>
  <c r="E58" i="21"/>
  <c r="G56" i="21"/>
  <c r="F56" i="21"/>
  <c r="E56" i="21"/>
  <c r="G52" i="21"/>
  <c r="G51" i="21" s="1"/>
  <c r="G50" i="21" s="1"/>
  <c r="F52" i="21"/>
  <c r="F51" i="21" s="1"/>
  <c r="F50" i="21" s="1"/>
  <c r="E52" i="21"/>
  <c r="E51" i="21" s="1"/>
  <c r="E50" i="21" s="1"/>
  <c r="E48" i="21"/>
  <c r="E47" i="21" s="1"/>
  <c r="G47" i="21"/>
  <c r="F47" i="21"/>
  <c r="G45" i="21"/>
  <c r="G44" i="21" s="1"/>
  <c r="F45" i="21"/>
  <c r="F44" i="21" s="1"/>
  <c r="E45" i="21"/>
  <c r="E44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521" i="20"/>
  <c r="I520" i="20" s="1"/>
  <c r="H521" i="20"/>
  <c r="H520" i="20" s="1"/>
  <c r="G521" i="20"/>
  <c r="G520" i="20" s="1"/>
  <c r="I518" i="20"/>
  <c r="I517" i="20" s="1"/>
  <c r="H518" i="20"/>
  <c r="H517" i="20" s="1"/>
  <c r="G518" i="20"/>
  <c r="G517" i="20" s="1"/>
  <c r="I515" i="20"/>
  <c r="H515" i="20"/>
  <c r="G515" i="20"/>
  <c r="I513" i="20"/>
  <c r="H513" i="20"/>
  <c r="G513" i="20"/>
  <c r="I507" i="20"/>
  <c r="I504" i="20" s="1"/>
  <c r="I503" i="20" s="1"/>
  <c r="H507" i="20"/>
  <c r="H504" i="20" s="1"/>
  <c r="H503" i="20" s="1"/>
  <c r="G507" i="20"/>
  <c r="G501" i="20"/>
  <c r="G500" i="20" s="1"/>
  <c r="I495" i="20"/>
  <c r="I494" i="20" s="1"/>
  <c r="I493" i="20" s="1"/>
  <c r="H495" i="20"/>
  <c r="H494" i="20" s="1"/>
  <c r="H493" i="20" s="1"/>
  <c r="G494" i="20"/>
  <c r="G490" i="20"/>
  <c r="G489" i="20" s="1"/>
  <c r="I487" i="20"/>
  <c r="I486" i="20" s="1"/>
  <c r="H487" i="20"/>
  <c r="H486" i="20" s="1"/>
  <c r="G487" i="20"/>
  <c r="G486" i="20" s="1"/>
  <c r="I484" i="20"/>
  <c r="I483" i="20" s="1"/>
  <c r="H484" i="20"/>
  <c r="H483" i="20" s="1"/>
  <c r="G484" i="20"/>
  <c r="G483" i="20" s="1"/>
  <c r="I481" i="20"/>
  <c r="H481" i="20"/>
  <c r="H480" i="20" s="1"/>
  <c r="G481" i="20"/>
  <c r="G480" i="20" s="1"/>
  <c r="I478" i="20"/>
  <c r="H478" i="20"/>
  <c r="G478" i="20"/>
  <c r="I476" i="20"/>
  <c r="H476" i="20"/>
  <c r="G476" i="20"/>
  <c r="I473" i="20"/>
  <c r="I472" i="20" s="1"/>
  <c r="H473" i="20"/>
  <c r="H472" i="20" s="1"/>
  <c r="G473" i="20"/>
  <c r="G472" i="20" s="1"/>
  <c r="G468" i="20"/>
  <c r="G467" i="20" s="1"/>
  <c r="I465" i="20"/>
  <c r="I464" i="20" s="1"/>
  <c r="H465" i="20"/>
  <c r="H464" i="20" s="1"/>
  <c r="G465" i="20"/>
  <c r="G464" i="20" s="1"/>
  <c r="I462" i="20"/>
  <c r="I461" i="20" s="1"/>
  <c r="H462" i="20"/>
  <c r="H461" i="20" s="1"/>
  <c r="G462" i="20"/>
  <c r="G461" i="20" s="1"/>
  <c r="I459" i="20"/>
  <c r="I458" i="20" s="1"/>
  <c r="H459" i="20"/>
  <c r="H458" i="20" s="1"/>
  <c r="G459" i="20"/>
  <c r="G458" i="20" s="1"/>
  <c r="I455" i="20"/>
  <c r="I454" i="20" s="1"/>
  <c r="H455" i="20"/>
  <c r="H454" i="20" s="1"/>
  <c r="G455" i="20"/>
  <c r="G454" i="20" s="1"/>
  <c r="I451" i="20"/>
  <c r="I450" i="20" s="1"/>
  <c r="H451" i="20"/>
  <c r="H450" i="20" s="1"/>
  <c r="G451" i="20"/>
  <c r="G450" i="20" s="1"/>
  <c r="I448" i="20"/>
  <c r="I447" i="20" s="1"/>
  <c r="H448" i="20"/>
  <c r="H447" i="20" s="1"/>
  <c r="G448" i="20"/>
  <c r="G447" i="20" s="1"/>
  <c r="I444" i="20"/>
  <c r="I443" i="20" s="1"/>
  <c r="I442" i="20" s="1"/>
  <c r="H444" i="20"/>
  <c r="H443" i="20" s="1"/>
  <c r="H442" i="20" s="1"/>
  <c r="G444" i="20"/>
  <c r="G443" i="20" s="1"/>
  <c r="G442" i="20" s="1"/>
  <c r="I439" i="20"/>
  <c r="I438" i="20" s="1"/>
  <c r="I437" i="20" s="1"/>
  <c r="H439" i="20"/>
  <c r="H438" i="20" s="1"/>
  <c r="H437" i="20" s="1"/>
  <c r="G439" i="20"/>
  <c r="G438" i="20" s="1"/>
  <c r="G437" i="20" s="1"/>
  <c r="I435" i="20"/>
  <c r="I434" i="20" s="1"/>
  <c r="H435" i="20"/>
  <c r="H434" i="20" s="1"/>
  <c r="G435" i="20"/>
  <c r="G434" i="20" s="1"/>
  <c r="I432" i="20"/>
  <c r="I431" i="20" s="1"/>
  <c r="H432" i="20"/>
  <c r="H431" i="20" s="1"/>
  <c r="G432" i="20"/>
  <c r="G431" i="20" s="1"/>
  <c r="G429" i="20"/>
  <c r="G428" i="20" s="1"/>
  <c r="G423" i="20"/>
  <c r="G422" i="20" s="1"/>
  <c r="I420" i="20"/>
  <c r="I419" i="20" s="1"/>
  <c r="H420" i="20"/>
  <c r="H419" i="20" s="1"/>
  <c r="G420" i="20"/>
  <c r="G419" i="20" s="1"/>
  <c r="I402" i="20"/>
  <c r="I401" i="20" s="1"/>
  <c r="H402" i="20"/>
  <c r="H401" i="20" s="1"/>
  <c r="G402" i="20"/>
  <c r="G401" i="20" s="1"/>
  <c r="I399" i="20"/>
  <c r="I398" i="20" s="1"/>
  <c r="H399" i="20"/>
  <c r="H398" i="20" s="1"/>
  <c r="G399" i="20"/>
  <c r="G398" i="20" s="1"/>
  <c r="G396" i="20"/>
  <c r="G395" i="20" s="1"/>
  <c r="I393" i="20"/>
  <c r="I392" i="20" s="1"/>
  <c r="H393" i="20"/>
  <c r="H392" i="20" s="1"/>
  <c r="G393" i="20"/>
  <c r="G392" i="20" s="1"/>
  <c r="I390" i="20"/>
  <c r="I389" i="20" s="1"/>
  <c r="H390" i="20"/>
  <c r="H389" i="20" s="1"/>
  <c r="G390" i="20"/>
  <c r="G389" i="20" s="1"/>
  <c r="I387" i="20"/>
  <c r="I386" i="20" s="1"/>
  <c r="H387" i="20"/>
  <c r="H386" i="20" s="1"/>
  <c r="G387" i="20"/>
  <c r="G386" i="20" s="1"/>
  <c r="I379" i="20"/>
  <c r="I378" i="20" s="1"/>
  <c r="I372" i="20" s="1"/>
  <c r="I371" i="20" s="1"/>
  <c r="H379" i="20"/>
  <c r="H378" i="20" s="1"/>
  <c r="H372" i="20" s="1"/>
  <c r="H371" i="20" s="1"/>
  <c r="G379" i="20"/>
  <c r="G378" i="20" s="1"/>
  <c r="I363" i="20"/>
  <c r="I362" i="20" s="1"/>
  <c r="I361" i="20" s="1"/>
  <c r="H363" i="20"/>
  <c r="H362" i="20" s="1"/>
  <c r="H361" i="20" s="1"/>
  <c r="G363" i="20"/>
  <c r="G362" i="20" s="1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H351" i="20"/>
  <c r="H350" i="20" s="1"/>
  <c r="G351" i="20"/>
  <c r="G350" i="20" s="1"/>
  <c r="G348" i="20"/>
  <c r="G346" i="20"/>
  <c r="G342" i="20"/>
  <c r="G341" i="20" s="1"/>
  <c r="G340" i="20" s="1"/>
  <c r="I337" i="20"/>
  <c r="I336" i="20" s="1"/>
  <c r="H337" i="20"/>
  <c r="H336" i="20" s="1"/>
  <c r="G337" i="20"/>
  <c r="G336" i="20" s="1"/>
  <c r="I334" i="20"/>
  <c r="I333" i="20" s="1"/>
  <c r="H334" i="20"/>
  <c r="H333" i="20" s="1"/>
  <c r="G334" i="20"/>
  <c r="G333" i="20" s="1"/>
  <c r="I328" i="20"/>
  <c r="H328" i="20"/>
  <c r="G328" i="20"/>
  <c r="I326" i="20"/>
  <c r="H326" i="20"/>
  <c r="G326" i="20"/>
  <c r="I319" i="20"/>
  <c r="I318" i="20" s="1"/>
  <c r="H319" i="20"/>
  <c r="H318" i="20" s="1"/>
  <c r="G319" i="20"/>
  <c r="G318" i="20" s="1"/>
  <c r="I316" i="20"/>
  <c r="I315" i="20" s="1"/>
  <c r="H316" i="20"/>
  <c r="H315" i="20" s="1"/>
  <c r="G316" i="20"/>
  <c r="G315" i="20" s="1"/>
  <c r="I312" i="20"/>
  <c r="I311" i="20" s="1"/>
  <c r="I310" i="20" s="1"/>
  <c r="H312" i="20"/>
  <c r="H311" i="20" s="1"/>
  <c r="H310" i="20" s="1"/>
  <c r="G312" i="20"/>
  <c r="G311" i="20" s="1"/>
  <c r="G310" i="20" s="1"/>
  <c r="I308" i="20"/>
  <c r="I307" i="20" s="1"/>
  <c r="I306" i="20" s="1"/>
  <c r="H308" i="20"/>
  <c r="H307" i="20" s="1"/>
  <c r="H306" i="20" s="1"/>
  <c r="G308" i="20"/>
  <c r="G307" i="20" s="1"/>
  <c r="G306" i="20" s="1"/>
  <c r="I303" i="20"/>
  <c r="I302" i="20" s="1"/>
  <c r="H303" i="20"/>
  <c r="H302" i="20" s="1"/>
  <c r="G303" i="20"/>
  <c r="G302" i="20" s="1"/>
  <c r="I300" i="20"/>
  <c r="I299" i="20" s="1"/>
  <c r="H300" i="20"/>
  <c r="H299" i="20" s="1"/>
  <c r="G300" i="20"/>
  <c r="G299" i="20" s="1"/>
  <c r="G296" i="20"/>
  <c r="G295" i="20" s="1"/>
  <c r="G294" i="20" s="1"/>
  <c r="I292" i="20"/>
  <c r="I291" i="20" s="1"/>
  <c r="H292" i="20"/>
  <c r="H291" i="20" s="1"/>
  <c r="G292" i="20"/>
  <c r="G291" i="20" s="1"/>
  <c r="I289" i="20"/>
  <c r="H289" i="20"/>
  <c r="G289" i="20"/>
  <c r="I287" i="20"/>
  <c r="H287" i="20"/>
  <c r="G287" i="20"/>
  <c r="I282" i="20"/>
  <c r="I281" i="20" s="1"/>
  <c r="I280" i="20" s="1"/>
  <c r="I279" i="20" s="1"/>
  <c r="H282" i="20"/>
  <c r="H281" i="20" s="1"/>
  <c r="H280" i="20" s="1"/>
  <c r="H279" i="20" s="1"/>
  <c r="G282" i="20"/>
  <c r="G281" i="20" s="1"/>
  <c r="G280" i="20" s="1"/>
  <c r="G279" i="20" s="1"/>
  <c r="G277" i="20"/>
  <c r="G276" i="20" s="1"/>
  <c r="I274" i="20"/>
  <c r="I273" i="20" s="1"/>
  <c r="H274" i="20"/>
  <c r="H273" i="20" s="1"/>
  <c r="G274" i="20"/>
  <c r="G273" i="20" s="1"/>
  <c r="I268" i="20"/>
  <c r="I267" i="20" s="1"/>
  <c r="H268" i="20"/>
  <c r="H267" i="20" s="1"/>
  <c r="G268" i="20"/>
  <c r="G267" i="20" s="1"/>
  <c r="G265" i="20"/>
  <c r="G264" i="20" s="1"/>
  <c r="G262" i="20"/>
  <c r="G261" i="20" s="1"/>
  <c r="I259" i="20"/>
  <c r="H259" i="20"/>
  <c r="G259" i="20"/>
  <c r="I257" i="20"/>
  <c r="H257" i="20"/>
  <c r="G257" i="20"/>
  <c r="I255" i="20"/>
  <c r="H255" i="20"/>
  <c r="G255" i="20"/>
  <c r="G251" i="20"/>
  <c r="G250" i="20" s="1"/>
  <c r="G249" i="20" s="1"/>
  <c r="I247" i="20"/>
  <c r="I246" i="20" s="1"/>
  <c r="I245" i="20" s="1"/>
  <c r="H247" i="20"/>
  <c r="H246" i="20" s="1"/>
  <c r="H245" i="20" s="1"/>
  <c r="G247" i="20"/>
  <c r="G246" i="20" s="1"/>
  <c r="G245" i="20" s="1"/>
  <c r="G242" i="20"/>
  <c r="G241" i="20" s="1"/>
  <c r="I236" i="20"/>
  <c r="I235" i="20" s="1"/>
  <c r="H236" i="20"/>
  <c r="H235" i="20" s="1"/>
  <c r="G236" i="20"/>
  <c r="G235" i="20" s="1"/>
  <c r="I233" i="20"/>
  <c r="H233" i="20"/>
  <c r="G233" i="20"/>
  <c r="I231" i="20"/>
  <c r="H231" i="20"/>
  <c r="G231" i="20"/>
  <c r="I228" i="20"/>
  <c r="I227" i="20" s="1"/>
  <c r="H228" i="20"/>
  <c r="H227" i="20" s="1"/>
  <c r="G228" i="20"/>
  <c r="G227" i="20" s="1"/>
  <c r="G222" i="20"/>
  <c r="G221" i="20" s="1"/>
  <c r="G220" i="20" s="1"/>
  <c r="G218" i="20"/>
  <c r="G217" i="20" s="1"/>
  <c r="G216" i="20" s="1"/>
  <c r="I214" i="20"/>
  <c r="I213" i="20" s="1"/>
  <c r="I212" i="20" s="1"/>
  <c r="I211" i="20" s="1"/>
  <c r="H214" i="20"/>
  <c r="H213" i="20" s="1"/>
  <c r="H212" i="20" s="1"/>
  <c r="H211" i="20" s="1"/>
  <c r="G214" i="20"/>
  <c r="G213" i="20" s="1"/>
  <c r="G212" i="20" s="1"/>
  <c r="G209" i="20"/>
  <c r="G208" i="20" s="1"/>
  <c r="G207" i="20" s="1"/>
  <c r="G206" i="20" s="1"/>
  <c r="I204" i="20"/>
  <c r="I203" i="20" s="1"/>
  <c r="I202" i="20" s="1"/>
  <c r="H204" i="20"/>
  <c r="H203" i="20" s="1"/>
  <c r="H202" i="20" s="1"/>
  <c r="G204" i="20"/>
  <c r="G203" i="20" s="1"/>
  <c r="G202" i="20" s="1"/>
  <c r="I200" i="20"/>
  <c r="I199" i="20" s="1"/>
  <c r="I198" i="20" s="1"/>
  <c r="H200" i="20"/>
  <c r="H199" i="20" s="1"/>
  <c r="H198" i="20" s="1"/>
  <c r="G200" i="20"/>
  <c r="G199" i="20" s="1"/>
  <c r="G198" i="20" s="1"/>
  <c r="G196" i="20"/>
  <c r="G195" i="20" s="1"/>
  <c r="I190" i="20"/>
  <c r="I189" i="20" s="1"/>
  <c r="H190" i="20"/>
  <c r="H189" i="20" s="1"/>
  <c r="G190" i="20"/>
  <c r="G189" i="20" s="1"/>
  <c r="I187" i="20"/>
  <c r="H187" i="20"/>
  <c r="G187" i="20"/>
  <c r="I185" i="20"/>
  <c r="H185" i="20"/>
  <c r="G185" i="20"/>
  <c r="I179" i="20"/>
  <c r="I178" i="20" s="1"/>
  <c r="H179" i="20"/>
  <c r="H178" i="20" s="1"/>
  <c r="G179" i="20"/>
  <c r="G178" i="20" s="1"/>
  <c r="I176" i="20"/>
  <c r="I175" i="20" s="1"/>
  <c r="H176" i="20"/>
  <c r="H175" i="20" s="1"/>
  <c r="G176" i="20"/>
  <c r="G175" i="20" s="1"/>
  <c r="I173" i="20"/>
  <c r="I172" i="20" s="1"/>
  <c r="H173" i="20"/>
  <c r="H172" i="20" s="1"/>
  <c r="G173" i="20"/>
  <c r="G172" i="20" s="1"/>
  <c r="G167" i="20"/>
  <c r="G166" i="20" s="1"/>
  <c r="I164" i="20"/>
  <c r="I163" i="20" s="1"/>
  <c r="H164" i="20"/>
  <c r="H163" i="20" s="1"/>
  <c r="G164" i="20"/>
  <c r="G163" i="20" s="1"/>
  <c r="I158" i="20"/>
  <c r="H158" i="20"/>
  <c r="G158" i="20"/>
  <c r="I156" i="20"/>
  <c r="H156" i="20"/>
  <c r="G156" i="20"/>
  <c r="I150" i="20"/>
  <c r="I149" i="20" s="1"/>
  <c r="I148" i="20" s="1"/>
  <c r="I147" i="20" s="1"/>
  <c r="H150" i="20"/>
  <c r="H149" i="20" s="1"/>
  <c r="H148" i="20" s="1"/>
  <c r="H147" i="20" s="1"/>
  <c r="G150" i="20"/>
  <c r="G149" i="20" s="1"/>
  <c r="G148" i="20" s="1"/>
  <c r="G147" i="20" s="1"/>
  <c r="I142" i="20"/>
  <c r="I141" i="20" s="1"/>
  <c r="H142" i="20"/>
  <c r="H141" i="20" s="1"/>
  <c r="G142" i="20"/>
  <c r="G141" i="20" s="1"/>
  <c r="I139" i="20"/>
  <c r="I138" i="20" s="1"/>
  <c r="H139" i="20"/>
  <c r="H138" i="20" s="1"/>
  <c r="G139" i="20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G119" i="20"/>
  <c r="I117" i="20"/>
  <c r="H117" i="20"/>
  <c r="G117" i="20"/>
  <c r="G114" i="20"/>
  <c r="I114" i="20"/>
  <c r="H114" i="20"/>
  <c r="I111" i="20"/>
  <c r="I110" i="20" s="1"/>
  <c r="H111" i="20"/>
  <c r="H110" i="20" s="1"/>
  <c r="G111" i="20"/>
  <c r="G110" i="20" s="1"/>
  <c r="G108" i="20"/>
  <c r="G107" i="20" s="1"/>
  <c r="I105" i="20"/>
  <c r="I104" i="20" s="1"/>
  <c r="H105" i="20"/>
  <c r="H104" i="20" s="1"/>
  <c r="G105" i="20"/>
  <c r="G104" i="20" s="1"/>
  <c r="I102" i="20"/>
  <c r="I101" i="20" s="1"/>
  <c r="H102" i="20"/>
  <c r="H101" i="20" s="1"/>
  <c r="G102" i="20"/>
  <c r="G101" i="20" s="1"/>
  <c r="I98" i="20"/>
  <c r="I97" i="20" s="1"/>
  <c r="I96" i="20" s="1"/>
  <c r="H98" i="20"/>
  <c r="H97" i="20" s="1"/>
  <c r="H96" i="20" s="1"/>
  <c r="G98" i="20"/>
  <c r="G97" i="20" s="1"/>
  <c r="G96" i="20" s="1"/>
  <c r="G87" i="20"/>
  <c r="G86" i="20" s="1"/>
  <c r="I84" i="20"/>
  <c r="I83" i="20" s="1"/>
  <c r="I82" i="20" s="1"/>
  <c r="H84" i="20"/>
  <c r="H83" i="20" s="1"/>
  <c r="H82" i="20" s="1"/>
  <c r="G84" i="20"/>
  <c r="G83" i="20" s="1"/>
  <c r="I77" i="20"/>
  <c r="I76" i="20" s="1"/>
  <c r="H77" i="20"/>
  <c r="H76" i="20" s="1"/>
  <c r="G77" i="20"/>
  <c r="G76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H344" i="22" l="1"/>
  <c r="H343" i="22" s="1"/>
  <c r="H342" i="22" s="1"/>
  <c r="E484" i="21"/>
  <c r="E483" i="21" s="1"/>
  <c r="G385" i="20"/>
  <c r="G384" i="20"/>
  <c r="G504" i="20"/>
  <c r="G503" i="20" s="1"/>
  <c r="E362" i="21"/>
  <c r="E361" i="21" s="1"/>
  <c r="E265" i="21"/>
  <c r="G48" i="20"/>
  <c r="G113" i="20"/>
  <c r="G100" i="20" s="1"/>
  <c r="E330" i="21"/>
  <c r="E317" i="21" s="1"/>
  <c r="H271" i="22"/>
  <c r="G82" i="20"/>
  <c r="H433" i="22"/>
  <c r="H429" i="22" s="1"/>
  <c r="E177" i="21"/>
  <c r="G314" i="20"/>
  <c r="I373" i="22"/>
  <c r="I372" i="22" s="1"/>
  <c r="I371" i="22" s="1"/>
  <c r="I450" i="22"/>
  <c r="I449" i="22" s="1"/>
  <c r="G362" i="21"/>
  <c r="G361" i="21" s="1"/>
  <c r="J450" i="22"/>
  <c r="J449" i="22" s="1"/>
  <c r="H450" i="22"/>
  <c r="H449" i="22" s="1"/>
  <c r="I417" i="22"/>
  <c r="J373" i="22"/>
  <c r="J372" i="22" s="1"/>
  <c r="J371" i="22" s="1"/>
  <c r="E24" i="21"/>
  <c r="E23" i="21" s="1"/>
  <c r="I385" i="20"/>
  <c r="I384" i="20" s="1"/>
  <c r="H424" i="22"/>
  <c r="H417" i="22" s="1"/>
  <c r="I73" i="22"/>
  <c r="J93" i="22"/>
  <c r="I271" i="22"/>
  <c r="I237" i="22" s="1"/>
  <c r="H357" i="22"/>
  <c r="E188" i="21"/>
  <c r="E187" i="21" s="1"/>
  <c r="H155" i="20"/>
  <c r="H154" i="20" s="1"/>
  <c r="H153" i="20" s="1"/>
  <c r="H113" i="20"/>
  <c r="H100" i="20" s="1"/>
  <c r="I113" i="20"/>
  <c r="I100" i="20" s="1"/>
  <c r="I24" i="20"/>
  <c r="I23" i="20" s="1"/>
  <c r="I18" i="20" s="1"/>
  <c r="I17" i="20" s="1"/>
  <c r="J73" i="22"/>
  <c r="I357" i="22"/>
  <c r="I350" i="22" s="1"/>
  <c r="I349" i="22" s="1"/>
  <c r="G69" i="21"/>
  <c r="E257" i="21"/>
  <c r="I230" i="20"/>
  <c r="I226" i="20" s="1"/>
  <c r="H398" i="22"/>
  <c r="H394" i="22" s="1"/>
  <c r="I398" i="22"/>
  <c r="I394" i="22" s="1"/>
  <c r="E161" i="21"/>
  <c r="F36" i="21"/>
  <c r="F32" i="21" s="1"/>
  <c r="F114" i="21"/>
  <c r="G114" i="21"/>
  <c r="E114" i="21"/>
  <c r="E217" i="21"/>
  <c r="E216" i="21" s="1"/>
  <c r="E211" i="21" s="1"/>
  <c r="G423" i="21"/>
  <c r="F55" i="21"/>
  <c r="E69" i="21"/>
  <c r="F147" i="21"/>
  <c r="F146" i="21" s="1"/>
  <c r="F145" i="21" s="1"/>
  <c r="F330" i="21"/>
  <c r="F317" i="21" s="1"/>
  <c r="G472" i="21"/>
  <c r="F69" i="21"/>
  <c r="E423" i="21"/>
  <c r="F188" i="21"/>
  <c r="F187" i="21" s="1"/>
  <c r="E92" i="21"/>
  <c r="J417" i="22"/>
  <c r="I101" i="22"/>
  <c r="H47" i="22"/>
  <c r="I35" i="22"/>
  <c r="F455" i="21"/>
  <c r="F451" i="21" s="1"/>
  <c r="F472" i="21"/>
  <c r="G330" i="21"/>
  <c r="G317" i="21" s="1"/>
  <c r="E303" i="21"/>
  <c r="E299" i="21" s="1"/>
  <c r="G257" i="21"/>
  <c r="E243" i="21"/>
  <c r="E156" i="21"/>
  <c r="E155" i="21" s="1"/>
  <c r="G55" i="21"/>
  <c r="G36" i="21"/>
  <c r="G32" i="21" s="1"/>
  <c r="E36" i="21"/>
  <c r="E32" i="21" s="1"/>
  <c r="F24" i="21"/>
  <c r="F23" i="21" s="1"/>
  <c r="G24" i="21"/>
  <c r="G23" i="21" s="1"/>
  <c r="G372" i="20"/>
  <c r="G371" i="20" s="1"/>
  <c r="G512" i="20"/>
  <c r="G511" i="20" s="1"/>
  <c r="G510" i="20" s="1"/>
  <c r="G509" i="20" s="1"/>
  <c r="G155" i="20"/>
  <c r="G154" i="20" s="1"/>
  <c r="G153" i="20" s="1"/>
  <c r="G152" i="20" s="1"/>
  <c r="F177" i="21"/>
  <c r="G177" i="21"/>
  <c r="G161" i="21"/>
  <c r="G345" i="20"/>
  <c r="G344" i="20" s="1"/>
  <c r="G339" i="20" s="1"/>
  <c r="H73" i="22"/>
  <c r="I286" i="20"/>
  <c r="I285" i="20" s="1"/>
  <c r="H492" i="20"/>
  <c r="I512" i="20"/>
  <c r="I511" i="20" s="1"/>
  <c r="I510" i="20" s="1"/>
  <c r="I509" i="20" s="1"/>
  <c r="H38" i="20"/>
  <c r="H184" i="20"/>
  <c r="H183" i="20" s="1"/>
  <c r="H182" i="20" s="1"/>
  <c r="H181" i="20" s="1"/>
  <c r="G453" i="20"/>
  <c r="G475" i="20"/>
  <c r="G471" i="20" s="1"/>
  <c r="H512" i="20"/>
  <c r="H511" i="20" s="1"/>
  <c r="H510" i="20" s="1"/>
  <c r="H509" i="20" s="1"/>
  <c r="H314" i="20"/>
  <c r="G446" i="20"/>
  <c r="I254" i="20"/>
  <c r="I253" i="20" s="1"/>
  <c r="I184" i="20"/>
  <c r="I183" i="20" s="1"/>
  <c r="I182" i="20" s="1"/>
  <c r="I181" i="20" s="1"/>
  <c r="H298" i="20"/>
  <c r="G493" i="20"/>
  <c r="I210" i="22"/>
  <c r="H19" i="22"/>
  <c r="I19" i="22"/>
  <c r="H35" i="22"/>
  <c r="H93" i="22"/>
  <c r="J271" i="22"/>
  <c r="J237" i="22" s="1"/>
  <c r="J398" i="22"/>
  <c r="J394" i="22" s="1"/>
  <c r="J19" i="22"/>
  <c r="H321" i="22"/>
  <c r="J357" i="22"/>
  <c r="J350" i="22" s="1"/>
  <c r="J349" i="22" s="1"/>
  <c r="H373" i="22"/>
  <c r="J35" i="22"/>
  <c r="J47" i="22"/>
  <c r="I47" i="22"/>
  <c r="F216" i="21"/>
  <c r="F211" i="21" s="1"/>
  <c r="F161" i="21"/>
  <c r="F92" i="21"/>
  <c r="E147" i="21"/>
  <c r="E146" i="21" s="1"/>
  <c r="E455" i="21"/>
  <c r="E451" i="21" s="1"/>
  <c r="G92" i="21"/>
  <c r="G489" i="21"/>
  <c r="F257" i="21"/>
  <c r="F423" i="21"/>
  <c r="G455" i="21"/>
  <c r="G451" i="21" s="1"/>
  <c r="E55" i="21"/>
  <c r="G216" i="21"/>
  <c r="G211" i="21" s="1"/>
  <c r="G490" i="21"/>
  <c r="F490" i="21"/>
  <c r="F489" i="21"/>
  <c r="F430" i="21"/>
  <c r="G265" i="21"/>
  <c r="F265" i="21"/>
  <c r="G188" i="21"/>
  <c r="G187" i="21" s="1"/>
  <c r="G211" i="20"/>
  <c r="I314" i="20"/>
  <c r="G24" i="20"/>
  <c r="G23" i="20" s="1"/>
  <c r="H171" i="20"/>
  <c r="H170" i="20" s="1"/>
  <c r="G254" i="20"/>
  <c r="G253" i="20" s="1"/>
  <c r="H254" i="20"/>
  <c r="H253" i="20" s="1"/>
  <c r="G286" i="20"/>
  <c r="G285" i="20" s="1"/>
  <c r="H286" i="20"/>
  <c r="H285" i="20" s="1"/>
  <c r="G325" i="20"/>
  <c r="G324" i="20" s="1"/>
  <c r="H475" i="20"/>
  <c r="H471" i="20" s="1"/>
  <c r="H24" i="20"/>
  <c r="H23" i="20" s="1"/>
  <c r="H18" i="20" s="1"/>
  <c r="H17" i="20" s="1"/>
  <c r="I171" i="20"/>
  <c r="I170" i="20" s="1"/>
  <c r="G230" i="20"/>
  <c r="G226" i="20" s="1"/>
  <c r="H230" i="20"/>
  <c r="H226" i="20" s="1"/>
  <c r="I446" i="20"/>
  <c r="I298" i="20"/>
  <c r="G38" i="20"/>
  <c r="G298" i="20"/>
  <c r="I344" i="20"/>
  <c r="I339" i="20" s="1"/>
  <c r="I48" i="20"/>
  <c r="H325" i="20"/>
  <c r="H324" i="20" s="1"/>
  <c r="I325" i="20"/>
  <c r="I324" i="20" s="1"/>
  <c r="H446" i="20"/>
  <c r="I475" i="20"/>
  <c r="I471" i="20" s="1"/>
  <c r="I480" i="20"/>
  <c r="H210" i="22"/>
  <c r="J101" i="22"/>
  <c r="H281" i="22"/>
  <c r="J321" i="22"/>
  <c r="I93" i="22"/>
  <c r="I321" i="22"/>
  <c r="J210" i="22"/>
  <c r="G430" i="21"/>
  <c r="E489" i="21"/>
  <c r="G147" i="21"/>
  <c r="G146" i="21" s="1"/>
  <c r="G145" i="21" s="1"/>
  <c r="E490" i="21"/>
  <c r="F362" i="21"/>
  <c r="F361" i="21" s="1"/>
  <c r="E430" i="21"/>
  <c r="E473" i="21"/>
  <c r="I38" i="20"/>
  <c r="H48" i="20"/>
  <c r="G171" i="20"/>
  <c r="G170" i="20" s="1"/>
  <c r="G184" i="20"/>
  <c r="G183" i="20" s="1"/>
  <c r="G182" i="20" s="1"/>
  <c r="H344" i="20"/>
  <c r="H339" i="20" s="1"/>
  <c r="H453" i="20"/>
  <c r="I453" i="20"/>
  <c r="I492" i="20"/>
  <c r="I155" i="20"/>
  <c r="I154" i="20" s="1"/>
  <c r="I153" i="20" s="1"/>
  <c r="H385" i="20"/>
  <c r="H384" i="20" s="1"/>
  <c r="G181" i="20" l="1"/>
  <c r="E472" i="21"/>
  <c r="G492" i="20"/>
  <c r="G225" i="20"/>
  <c r="H237" i="22"/>
  <c r="H236" i="22" s="1"/>
  <c r="E91" i="21"/>
  <c r="E54" i="21"/>
  <c r="H350" i="22"/>
  <c r="H349" i="22" s="1"/>
  <c r="H372" i="22"/>
  <c r="H371" i="22" s="1"/>
  <c r="J18" i="22"/>
  <c r="J17" i="22" s="1"/>
  <c r="G54" i="21"/>
  <c r="E168" i="21"/>
  <c r="G441" i="20"/>
  <c r="H393" i="22"/>
  <c r="F91" i="21"/>
  <c r="G168" i="21"/>
  <c r="G91" i="21"/>
  <c r="F54" i="21"/>
  <c r="E145" i="21"/>
  <c r="F256" i="21"/>
  <c r="J393" i="22"/>
  <c r="E418" i="21"/>
  <c r="F418" i="21"/>
  <c r="E256" i="21"/>
  <c r="F168" i="21"/>
  <c r="H284" i="20"/>
  <c r="I152" i="20"/>
  <c r="G284" i="20"/>
  <c r="I305" i="20"/>
  <c r="H152" i="20"/>
  <c r="H305" i="20"/>
  <c r="I393" i="22"/>
  <c r="G18" i="20"/>
  <c r="G17" i="20" s="1"/>
  <c r="I284" i="20"/>
  <c r="H37" i="20"/>
  <c r="H36" i="20" s="1"/>
  <c r="I225" i="20"/>
  <c r="I18" i="22"/>
  <c r="I17" i="22" s="1"/>
  <c r="J236" i="22"/>
  <c r="G256" i="21"/>
  <c r="G418" i="21"/>
  <c r="H225" i="20"/>
  <c r="G305" i="20"/>
  <c r="G37" i="20"/>
  <c r="G36" i="20" s="1"/>
  <c r="H441" i="20"/>
  <c r="I441" i="20"/>
  <c r="I236" i="22"/>
  <c r="I37" i="20"/>
  <c r="I36" i="20" s="1"/>
  <c r="G224" i="20" l="1"/>
  <c r="G523" i="20" s="1"/>
  <c r="G18" i="21"/>
  <c r="G502" i="21" s="1"/>
  <c r="F18" i="21"/>
  <c r="F502" i="21" s="1"/>
  <c r="E18" i="21"/>
  <c r="E502" i="21" s="1"/>
  <c r="H224" i="20"/>
  <c r="H523" i="20" s="1"/>
  <c r="I224" i="20"/>
  <c r="I523" i="20" s="1"/>
  <c r="I461" i="22"/>
  <c r="J461" i="22"/>
</calcChain>
</file>

<file path=xl/sharedStrings.xml><?xml version="1.0" encoding="utf-8"?>
<sst xmlns="http://schemas.openxmlformats.org/spreadsheetml/2006/main" count="7729" uniqueCount="997">
  <si>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</si>
  <si>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</si>
  <si>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</si>
  <si>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</si>
  <si>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</si>
  <si>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</si>
  <si>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</si>
  <si>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</si>
  <si>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</si>
  <si>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</si>
  <si>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</si>
  <si>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</si>
  <si>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</si>
  <si>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</si>
  <si>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</si>
  <si>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</si>
  <si>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</si>
  <si>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</si>
  <si>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</si>
  <si>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</si>
  <si>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</si>
  <si>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</si>
  <si>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</si>
  <si>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</si>
  <si>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</si>
  <si>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</si>
  <si>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</si>
  <si>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</si>
  <si>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</si>
  <si>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</si>
  <si>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</si>
  <si>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</si>
  <si>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</si>
  <si>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</si>
  <si>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</si>
  <si>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</si>
  <si>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</si>
  <si>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</si>
  <si>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</si>
  <si>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</si>
  <si>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</si>
  <si>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</si>
  <si>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</si>
  <si>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</si>
  <si>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</si>
  <si>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</si>
  <si>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</si>
  <si>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</si>
  <si>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</si>
  <si>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</si>
  <si>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</si>
  <si>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</si>
  <si>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</si>
  <si>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</si>
  <si>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</si>
  <si>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</si>
  <si>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</si>
  <si>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</si>
  <si>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</si>
  <si>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</si>
  <si>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</si>
  <si>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</si>
  <si>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</si>
  <si>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</si>
  <si>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</si>
  <si>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</si>
  <si>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</si>
  <si>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</si>
  <si>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</si>
  <si>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</si>
  <si>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</si>
  <si>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</si>
  <si>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</si>
  <si>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</si>
  <si>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</si>
  <si>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</si>
  <si>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</si>
  <si>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</si>
  <si>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</si>
  <si>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</si>
  <si>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</si>
  <si>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</si>
  <si>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</si>
  <si>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</si>
  <si>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</si>
  <si>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</si>
  <si>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</si>
  <si>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</si>
  <si>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</si>
  <si>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</si>
  <si>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</si>
  <si>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</si>
  <si>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</si>
  <si>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</si>
  <si>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</si>
  <si>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</si>
  <si>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</si>
  <si>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</si>
  <si>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</si>
  <si>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</si>
  <si>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</si>
  <si>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</si>
  <si>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</si>
  <si>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</si>
  <si>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</si>
  <si>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</si>
  <si>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</si>
  <si>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</si>
  <si>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</si>
  <si>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</si>
  <si>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</si>
  <si>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</si>
  <si>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</si>
  <si>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</si>
  <si>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</si>
  <si>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</si>
  <si>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</si>
  <si>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</si>
  <si>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</si>
  <si>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</si>
  <si>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</si>
  <si>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</si>
  <si>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</si>
  <si>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</si>
  <si>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</si>
  <si>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</si>
  <si>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</si>
  <si>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</si>
  <si>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</si>
  <si>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</si>
  <si>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</si>
  <si>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</si>
  <si>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</si>
  <si>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</si>
  <si>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</si>
  <si>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</si>
  <si>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</si>
  <si>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</si>
  <si>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</si>
  <si>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</si>
  <si>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</si>
  <si>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</si>
  <si>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</si>
  <si>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</si>
  <si>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</si>
  <si>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</si>
  <si>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</si>
  <si>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</si>
  <si>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</si>
  <si>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</si>
  <si>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</si>
  <si>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</si>
  <si>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</si>
  <si>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</si>
  <si>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</si>
  <si>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</si>
  <si>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</si>
  <si>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</si>
  <si>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</si>
  <si>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</si>
  <si>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</si>
  <si>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</si>
  <si>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</si>
  <si>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</si>
  <si>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</si>
  <si>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</si>
  <si>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</si>
  <si>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</si>
  <si>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</si>
  <si>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</si>
  <si>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</si>
  <si>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</si>
  <si>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</si>
  <si>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</si>
  <si>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</si>
  <si>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</si>
  <si>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</si>
  <si>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</si>
  <si>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</si>
  <si>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</si>
  <si>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</si>
  <si>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</si>
  <si>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</si>
  <si>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</si>
  <si>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</si>
  <si>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</si>
  <si>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</si>
  <si>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</si>
  <si>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</si>
  <si>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</si>
  <si>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</si>
  <si>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</si>
  <si>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</si>
  <si>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</si>
  <si>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</si>
  <si>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</si>
  <si>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</si>
  <si>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</si>
  <si>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</si>
  <si>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</si>
  <si>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</si>
  <si>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</si>
  <si>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</si>
  <si>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</si>
  <si>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</si>
  <si>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</si>
  <si>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</si>
  <si>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</si>
  <si>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</si>
  <si>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</si>
  <si>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</si>
  <si>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</si>
  <si>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</si>
  <si>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</si>
  <si>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</si>
  <si>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</si>
  <si>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</si>
  <si>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</si>
  <si>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</si>
  <si>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</si>
  <si>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</si>
  <si>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</si>
  <si>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</si>
  <si>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</si>
  <si>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</si>
  <si>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</si>
  <si>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</si>
  <si>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</si>
  <si>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</si>
  <si>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</si>
  <si>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</si>
  <si>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</si>
  <si>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</si>
  <si>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</si>
  <si>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</si>
  <si>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</si>
  <si>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</si>
  <si>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</si>
  <si>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</si>
  <si>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</si>
  <si>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</si>
  <si>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</si>
  <si>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</si>
  <si>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</si>
  <si>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</si>
  <si>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</si>
  <si>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</si>
  <si>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</si>
  <si>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</si>
  <si>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</si>
  <si>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</si>
  <si>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</si>
  <si>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</si>
  <si>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</si>
  <si>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</si>
  <si>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</si>
  <si>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</si>
  <si>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</si>
  <si>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</si>
  <si>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</si>
  <si>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</si>
  <si>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</si>
  <si>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</si>
  <si>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</si>
  <si>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</si>
  <si>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</si>
  <si>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</si>
  <si>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</si>
  <si>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</si>
  <si>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</si>
  <si>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</si>
  <si>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</si>
  <si>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</si>
  <si>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</si>
  <si>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</si>
  <si>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</si>
  <si>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</si>
  <si>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</si>
  <si>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</si>
  <si>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</si>
  <si>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</si>
  <si>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</si>
  <si>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</si>
  <si>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</si>
  <si>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</si>
  <si>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</si>
  <si>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</si>
  <si>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</si>
  <si>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</si>
  <si>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</si>
  <si>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</si>
  <si>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</si>
  <si>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</si>
  <si>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</si>
  <si>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</si>
  <si>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</si>
  <si>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</si>
  <si>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</si>
  <si>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</si>
  <si>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</si>
  <si>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</si>
  <si>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</si>
  <si>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</si>
  <si>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</si>
  <si>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</si>
  <si>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</si>
  <si>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</si>
  <si>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</si>
  <si>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</si>
  <si>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</si>
  <si>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</si>
  <si>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</si>
  <si>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</si>
  <si>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</si>
  <si>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</si>
  <si>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</si>
  <si>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</si>
  <si>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</si>
  <si>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</si>
  <si>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</si>
  <si>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</si>
  <si>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</si>
  <si>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</si>
  <si>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</si>
  <si>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</si>
  <si>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</si>
  <si>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</si>
  <si>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</si>
  <si>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</si>
  <si>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</si>
  <si>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</si>
  <si>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</si>
  <si>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</si>
  <si>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</si>
  <si>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</si>
  <si>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</si>
  <si>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</si>
  <si>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</si>
  <si>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</si>
  <si>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</si>
  <si>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</si>
  <si>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</si>
  <si>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</si>
  <si>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</si>
  <si>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</si>
  <si>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</si>
  <si>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</si>
  <si>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</si>
  <si>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</si>
  <si>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</si>
  <si>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</si>
  <si>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</si>
  <si>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</si>
  <si>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</si>
  <si>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</si>
  <si>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</si>
  <si>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</si>
  <si>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</si>
  <si>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</si>
  <si>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</si>
  <si>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</si>
  <si>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</si>
  <si>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</si>
  <si>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</si>
  <si>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</si>
  <si>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</si>
  <si>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</si>
  <si>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</si>
  <si>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</si>
  <si>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</si>
  <si>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</si>
  <si>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</si>
  <si>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</si>
  <si>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</si>
  <si>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</si>
  <si>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</si>
  <si>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</si>
  <si>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</si>
  <si>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</si>
  <si>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</si>
  <si>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</si>
  <si>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</si>
  <si>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</si>
  <si>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</si>
  <si>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</si>
  <si>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</si>
  <si>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</si>
  <si>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</si>
  <si>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</si>
  <si>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</si>
  <si>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</si>
  <si>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</si>
  <si>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</si>
  <si>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</si>
  <si>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</si>
  <si>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</si>
  <si>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</si>
  <si>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</si>
  <si>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</si>
  <si>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</si>
  <si>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</si>
  <si>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</si>
  <si>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</si>
  <si>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</si>
  <si>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</si>
  <si>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</si>
  <si>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</si>
  <si>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</si>
  <si>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</si>
  <si>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</si>
  <si>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</si>
  <si>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</si>
  <si>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</si>
  <si>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</si>
  <si>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</si>
  <si>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</si>
  <si>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</si>
  <si>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</si>
  <si>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</si>
  <si>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</si>
  <si>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</si>
  <si>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</si>
  <si>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</si>
  <si>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</si>
  <si>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</si>
  <si>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</si>
  <si>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</si>
  <si>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</si>
  <si>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</si>
  <si>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</si>
  <si>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</si>
  <si>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</si>
  <si>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</si>
  <si>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</si>
  <si>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</si>
  <si>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</si>
  <si>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</si>
  <si>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</si>
  <si>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</si>
  <si>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</si>
  <si>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</si>
  <si>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</si>
  <si>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</si>
  <si>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</si>
  <si>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</si>
  <si>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</si>
  <si>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</si>
  <si>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</si>
  <si>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</si>
  <si>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</si>
  <si>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</si>
  <si>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</si>
  <si>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</si>
  <si>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</si>
  <si>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</si>
  <si>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</si>
  <si>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</si>
  <si>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</si>
  <si>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</si>
  <si>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</si>
  <si>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</si>
  <si>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</si>
  <si>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</si>
  <si>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</si>
  <si>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</si>
  <si>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</si>
  <si>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</si>
  <si>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</si>
  <si>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</si>
  <si>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</si>
  <si>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</si>
  <si>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</si>
  <si>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</si>
  <si>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</si>
  <si>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</si>
  <si>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</si>
  <si>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</si>
  <si>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</si>
  <si>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</si>
  <si>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</si>
  <si>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</si>
  <si>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</si>
  <si>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</si>
  <si>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</si>
  <si>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</si>
  <si>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</si>
  <si>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</si>
  <si>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</si>
  <si>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</si>
  <si>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</si>
  <si>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</si>
  <si>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</si>
  <si>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</si>
  <si>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</si>
  <si>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</si>
  <si>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</si>
  <si>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</si>
  <si>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</si>
  <si>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</si>
  <si>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</si>
  <si>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</si>
  <si>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</si>
  <si>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</si>
  <si>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</si>
  <si>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</si>
  <si>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</si>
  <si>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</si>
  <si>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</si>
  <si>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</si>
  <si>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</si>
  <si>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</si>
  <si>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</si>
  <si>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</si>
  <si>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</si>
  <si>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</si>
  <si>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</si>
  <si>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</si>
  <si>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</si>
  <si>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</si>
  <si>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</si>
  <si>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</si>
  <si>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</si>
  <si>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</si>
  <si>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</si>
  <si>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</si>
  <si>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</si>
  <si>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</si>
  <si>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</si>
  <si>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</si>
  <si>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</si>
  <si>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</si>
  <si>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</si>
  <si>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</si>
  <si>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</si>
  <si>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</si>
  <si>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</si>
  <si>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</si>
  <si>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</si>
  <si>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</si>
  <si>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</si>
  <si>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</si>
  <si>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</si>
  <si>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</si>
  <si>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</si>
  <si>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</si>
  <si>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</si>
  <si>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</si>
  <si>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</si>
  <si>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</si>
  <si>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</si>
  <si>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</si>
  <si>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</si>
  <si>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</si>
  <si>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</si>
  <si>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</si>
  <si>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</si>
  <si>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</si>
  <si>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</si>
  <si>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</si>
  <si>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</si>
  <si>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</si>
  <si>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</si>
  <si>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</si>
  <si>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</si>
  <si>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</si>
  <si>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</si>
  <si>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</si>
  <si>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</si>
  <si>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</si>
  <si>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</si>
  <si>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</si>
  <si>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</si>
  <si>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</si>
  <si>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</si>
  <si>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</si>
  <si>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</si>
  <si>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</si>
  <si>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</si>
  <si>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</si>
  <si>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</si>
  <si>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</si>
  <si>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</si>
  <si>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</si>
  <si>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</si>
  <si>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</si>
  <si>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</si>
  <si>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</si>
  <si>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</si>
  <si>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</si>
  <si>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</si>
  <si>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</si>
  <si>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</si>
  <si>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</si>
  <si>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</si>
  <si>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</si>
  <si>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</si>
  <si>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</si>
  <si>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</si>
  <si>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</si>
  <si>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</si>
  <si>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</si>
  <si>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</si>
  <si>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</si>
  <si>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</si>
  <si>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</si>
  <si>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</si>
  <si>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</si>
  <si>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</si>
  <si>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</si>
  <si>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</si>
  <si>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</si>
  <si>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</si>
  <si>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</si>
  <si>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</si>
  <si>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</si>
  <si>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</si>
  <si>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</si>
  <si>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</si>
  <si>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</si>
  <si>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</si>
  <si>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</si>
  <si>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</si>
  <si>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</si>
  <si>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</si>
  <si>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</si>
  <si>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</si>
  <si>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</si>
  <si>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</si>
  <si>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</si>
  <si>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</si>
  <si>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</si>
  <si>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</si>
  <si>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</si>
  <si>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</si>
  <si>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</si>
  <si>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</si>
  <si>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</si>
  <si>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</si>
  <si>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</si>
  <si>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</si>
  <si>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</si>
  <si>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</si>
  <si>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</si>
  <si>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</si>
  <si>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</si>
  <si>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</si>
  <si>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</si>
  <si>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</si>
  <si>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</si>
  <si>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</si>
  <si>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</si>
  <si>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</si>
  <si>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</si>
  <si>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</si>
  <si>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</si>
  <si>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</si>
  <si>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</si>
  <si>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</si>
  <si>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</si>
  <si>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</si>
  <si>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</si>
  <si>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</si>
  <si>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</si>
  <si>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</si>
  <si>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</si>
  <si>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</si>
  <si>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</si>
  <si>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</si>
  <si>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</si>
  <si>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</si>
  <si>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</si>
  <si>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</si>
  <si>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</si>
  <si>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</si>
  <si>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</si>
  <si>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</si>
  <si>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</si>
  <si>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</si>
  <si>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</si>
  <si>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</si>
  <si>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</si>
  <si>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</si>
  <si>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</si>
  <si>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</si>
  <si>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</si>
  <si>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</si>
  <si>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</si>
  <si>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</si>
  <si>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</si>
  <si>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</si>
  <si>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</si>
  <si>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</si>
  <si>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</si>
  <si>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</si>
  <si>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</si>
  <si>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</si>
  <si>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</si>
  <si>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</si>
  <si>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</si>
  <si>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</si>
  <si>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</si>
  <si>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</si>
  <si>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</si>
  <si>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</si>
  <si>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</si>
  <si>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</si>
  <si>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</si>
  <si>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</si>
  <si>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</si>
  <si>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</si>
  <si>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</si>
  <si>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</si>
  <si>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</si>
  <si>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</si>
  <si>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</si>
  <si>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</si>
  <si>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</si>
  <si>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</si>
  <si>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</si>
  <si>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</si>
  <si>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</si>
  <si>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</si>
  <si>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</si>
  <si>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</si>
  <si>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</si>
  <si>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</si>
  <si>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</si>
  <si>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</si>
  <si>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</si>
  <si>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</si>
  <si>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</si>
  <si>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</si>
  <si>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</si>
  <si>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</si>
  <si>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</si>
  <si>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</si>
  <si>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</si>
  <si>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</si>
  <si>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</si>
  <si>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</si>
  <si>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</si>
  <si>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</si>
  <si>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</si>
  <si>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</si>
  <si>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</si>
  <si>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</si>
  <si>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</si>
  <si>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</si>
  <si>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</si>
  <si>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</si>
  <si>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</si>
  <si>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</si>
  <si>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</si>
  <si>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</si>
  <si>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</si>
  <si>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</si>
  <si>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</si>
  <si>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</si>
  <si>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</si>
  <si>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</si>
  <si>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</si>
  <si>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</si>
  <si>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</si>
  <si>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</si>
  <si>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</si>
  <si>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</si>
  <si>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</si>
  <si>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</si>
  <si>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</si>
  <si>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</si>
  <si>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</si>
  <si>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</si>
  <si>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</si>
  <si>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</si>
  <si>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</si>
  <si>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</si>
  <si>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</si>
  <si>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</si>
  <si>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</si>
  <si>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</si>
  <si>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</si>
  <si>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</si>
  <si>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</si>
  <si>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</si>
  <si>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</si>
  <si>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</si>
  <si>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</si>
  <si>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</si>
  <si>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</si>
  <si>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</si>
  <si>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</si>
  <si>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</si>
  <si>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</si>
  <si>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</si>
  <si>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</si>
  <si>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</si>
  <si>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</si>
  <si>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</si>
  <si>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</si>
  <si>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</si>
  <si>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</si>
  <si>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</si>
  <si>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</si>
  <si>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</si>
  <si>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</si>
  <si>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</si>
  <si>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</si>
  <si>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</si>
  <si>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</si>
  <si>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</si>
  <si>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</si>
  <si>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</si>
  <si>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</si>
  <si>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</si>
  <si>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</si>
  <si>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</si>
  <si>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</si>
  <si>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</si>
  <si>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</si>
  <si>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</si>
  <si>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</si>
  <si>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</si>
  <si>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</si>
  <si>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</si>
  <si>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</si>
  <si>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</si>
  <si>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</si>
  <si>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</si>
  <si>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</si>
  <si>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</si>
  <si>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</si>
  <si>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</si>
  <si>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</si>
  <si>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</si>
  <si>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</si>
  <si>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</si>
  <si>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</si>
  <si>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</si>
  <si>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</si>
  <si>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</si>
  <si>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</si>
  <si>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</si>
  <si>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</si>
  <si>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</si>
  <si>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</si>
  <si>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</si>
  <si>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</si>
  <si>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</si>
  <si>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</si>
  <si>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</si>
  <si>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</si>
  <si>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</si>
  <si>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</si>
  <si>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</si>
  <si>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</si>
  <si>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</si>
  <si>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</si>
  <si>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</si>
  <si>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</si>
  <si>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</si>
  <si>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</si>
  <si>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</si>
  <si>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</si>
  <si>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</si>
  <si>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</si>
  <si>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</si>
  <si>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</si>
  <si>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</si>
  <si>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</si>
  <si>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</si>
  <si>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</si>
  <si>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</si>
  <si>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</si>
  <si>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</si>
  <si>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</si>
  <si>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</si>
  <si>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</si>
  <si>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</si>
  <si>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</si>
  <si>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</si>
  <si>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</si>
  <si>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</si>
  <si>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</si>
  <si>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</si>
  <si>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</si>
  <si>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</si>
  <si>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</si>
  <si>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</si>
  <si>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</si>
  <si>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</si>
  <si>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</si>
  <si>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</si>
  <si>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</si>
  <si>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</si>
  <si>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</si>
  <si>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</si>
  <si>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</si>
  <si>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</si>
  <si>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</si>
  <si>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</si>
  <si>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</si>
  <si>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</si>
  <si>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</si>
  <si>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</si>
  <si>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</si>
  <si>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</si>
  <si>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</si>
  <si>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</si>
  <si>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</si>
  <si>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</si>
  <si>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</si>
  <si>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</si>
  <si>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</si>
  <si>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</si>
  <si>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</si>
  <si>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</si>
  <si>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</si>
  <si>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</si>
  <si>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</si>
  <si>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</si>
  <si>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</si>
  <si>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</si>
  <si>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</si>
  <si>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</si>
  <si>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</si>
  <si>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</si>
  <si>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</si>
  <si>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</si>
  <si>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</si>
  <si>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</si>
  <si>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</si>
  <si>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</si>
  <si>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</si>
  <si>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</si>
  <si>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Модернизация школьных столовых муниципальных образовательных организаций Брянской области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</si>
  <si>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</si>
  <si>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03 0 00 S7670</t>
  </si>
  <si>
    <t>Субсидии бюджетам муниципальных районов на отдельные мероприятия по развитию образования</t>
  </si>
  <si>
    <t>Отдельные мероприятия по развитию образования</t>
  </si>
  <si>
    <t>03 0 00 S4820</t>
  </si>
  <si>
    <t>03000S4820</t>
  </si>
  <si>
    <t>S4820</t>
  </si>
  <si>
    <t>Приложение 9.6.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</si>
  <si>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</si>
  <si>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</si>
  <si>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</si>
  <si>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</si>
  <si>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</si>
  <si>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</si>
  <si>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</si>
  <si>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</si>
  <si>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</si>
  <si>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</si>
  <si>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</si>
  <si>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</si>
  <si>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</si>
  <si>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</si>
  <si>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</si>
  <si>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</si>
  <si>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2 02 19999 05 0000 150</t>
  </si>
  <si>
    <t>Дотации бюджетам муниципальных районов (муниципальных округов, городских округов) на поощрение высоких темпов наращивания налогового (экономического) потенциала территорий</t>
  </si>
  <si>
    <t>Дотации на поощрение высоких темпов наращивания налогового (экономического) потенциала территорий</t>
  </si>
  <si>
    <t>2 02 45454 05 0000 150</t>
  </si>
  <si>
    <t>Создание модельных муниципальных библиотек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</si>
  <si>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</si>
  <si>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</si>
  <si>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2020 году показателей деятельности органов исполнительной власти Брянской области</t>
  </si>
  <si>
    <t>02 0 A1 5454F</t>
  </si>
  <si>
    <t>020A15454F</t>
  </si>
  <si>
    <t>A1</t>
  </si>
  <si>
    <t>5454F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</si>
  <si>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</si>
  <si>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02 0 00 83420</t>
  </si>
  <si>
    <t>0200083420</t>
  </si>
  <si>
    <t xml:space="preserve">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</si>
  <si>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06 0 00 83420</t>
  </si>
  <si>
    <t>0600083420</t>
  </si>
  <si>
    <t>07 0 00 83420</t>
  </si>
  <si>
    <t>0700083420</t>
  </si>
  <si>
    <t>03 0 00 83420</t>
  </si>
  <si>
    <t>0300083420</t>
  </si>
  <si>
    <t xml:space="preserve"> Достижение показателей деятельности органов исполнительной власти субъектов Российской Федерации</t>
  </si>
  <si>
    <t>70 0 00 55490</t>
  </si>
  <si>
    <t>55490</t>
  </si>
  <si>
    <t>02 0 А2 14310</t>
  </si>
  <si>
    <t>Организация и проведение фестивалей любительских творческих коллективов</t>
  </si>
  <si>
    <t>020А214310</t>
  </si>
  <si>
    <t>А2</t>
  </si>
  <si>
    <t>02 0 00 L519F</t>
  </si>
  <si>
    <t>Государственная поддержка отрасли культуры за счет средств резервного фонда Правительства Российской Федерации</t>
  </si>
  <si>
    <t>02000L519F</t>
  </si>
  <si>
    <t>L519F</t>
  </si>
  <si>
    <t xml:space="preserve">                                                                                    Приложение 7.5.</t>
  </si>
  <si>
    <t>Приложение 8.7.</t>
  </si>
  <si>
    <t>Приложение 10.7.</t>
  </si>
  <si>
    <t>от 30.12.2021г.№6-210</t>
  </si>
  <si>
    <t>от 30.12.2021г. №6-210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</si>
</sst>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3" fillId="0" borderId="0"/>
    <xf numFmtId="0" fontId="13" fillId="0" borderId="0">
      <alignment vertical="top" wrapText="1"/>
    </xf>
    <xf numFmtId="0" fontId="14" fillId="0" borderId="0"/>
    <xf numFmtId="0" fontId="15" fillId="0" borderId="0"/>
    <xf numFmtId="0" fontId="4" fillId="0" borderId="0"/>
    <xf numFmtId="0" fontId="15" fillId="0" borderId="2">
      <alignment horizontal="center" vertical="center" wrapText="1"/>
    </xf>
    <xf numFmtId="0" fontId="18" fillId="0" borderId="2">
      <alignment vertical="top" wrapText="1"/>
    </xf>
    <xf numFmtId="1" fontId="15" fillId="0" borderId="2">
      <alignment horizontal="center" vertical="top" shrinkToFit="1"/>
    </xf>
    <xf numFmtId="4" fontId="18" fillId="3" borderId="2">
      <alignment horizontal="right" vertical="top" shrinkToFit="1"/>
    </xf>
    <xf numFmtId="4" fontId="18" fillId="3" borderId="5">
      <alignment horizontal="right" vertical="top" shrinkToFit="1"/>
    </xf>
    <xf numFmtId="0" fontId="1" fillId="0" borderId="0"/>
  </cellStyleXfs>
  <cellXfs count="176">
    <xf numFmtId="0" fontId="0" fillId="0" borderId="0" xfId="0"/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3" fillId="0" borderId="0" xfId="9" applyFont="1" applyFill="1" applyAlignment="1">
      <alignment vertical="top" wrapText="1"/>
    </xf>
    <xf numFmtId="0" fontId="12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>
      <alignment vertical="top" wrapText="1"/>
    </xf>
    <xf numFmtId="4" fontId="11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vertical="center" wrapText="1"/>
    </xf>
    <xf numFmtId="4" fontId="12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horizontal="left" vertical="center" wrapText="1"/>
    </xf>
    <xf numFmtId="0" fontId="12" fillId="0" borderId="2" xfId="9" applyFont="1" applyBorder="1">
      <alignment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7" fillId="0" borderId="0" xfId="10" applyFont="1" applyProtection="1">
      <protection locked="0"/>
    </xf>
    <xf numFmtId="0" fontId="7" fillId="0" borderId="0" xfId="10" applyFont="1" applyFill="1" applyProtection="1">
      <protection locked="0"/>
    </xf>
    <xf numFmtId="0" fontId="12" fillId="0" borderId="0" xfId="10" applyFont="1" applyFill="1" applyAlignment="1">
      <alignment vertical="center" wrapText="1"/>
    </xf>
    <xf numFmtId="0" fontId="12" fillId="0" borderId="0" xfId="11" applyNumberFormat="1" applyFont="1" applyProtection="1"/>
    <xf numFmtId="0" fontId="11" fillId="0" borderId="0" xfId="10" applyFont="1" applyFill="1" applyAlignment="1">
      <alignment horizontal="center" vertical="center" wrapText="1"/>
    </xf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right" wrapText="1"/>
    </xf>
    <xf numFmtId="0" fontId="12" fillId="0" borderId="2" xfId="13" applyFont="1">
      <alignment horizontal="center" vertical="center" wrapText="1"/>
    </xf>
    <xf numFmtId="0" fontId="12" fillId="0" borderId="2" xfId="14" applyFont="1">
      <alignment vertical="top" wrapText="1"/>
    </xf>
    <xf numFmtId="4" fontId="12" fillId="0" borderId="2" xfId="16" applyFont="1" applyFill="1">
      <alignment horizontal="right" vertical="top" shrinkToFit="1"/>
    </xf>
    <xf numFmtId="4" fontId="12" fillId="0" borderId="3" xfId="16" applyFont="1" applyFill="1" applyBorder="1">
      <alignment horizontal="right" vertical="top" shrinkToFit="1"/>
    </xf>
    <xf numFmtId="4" fontId="12" fillId="0" borderId="1" xfId="16" applyFont="1" applyFill="1" applyBorder="1">
      <alignment horizontal="right" vertical="top" shrinkToFit="1"/>
    </xf>
    <xf numFmtId="0" fontId="11" fillId="0" borderId="2" xfId="14" applyFont="1">
      <alignment vertical="top" wrapText="1"/>
    </xf>
    <xf numFmtId="4" fontId="11" fillId="0" borderId="1" xfId="17" applyFont="1" applyFill="1" applyBorder="1">
      <alignment horizontal="right" vertical="top" shrinkToFit="1"/>
    </xf>
    <xf numFmtId="4" fontId="7" fillId="0" borderId="0" xfId="10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left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right" vertical="center" wrapText="1"/>
    </xf>
    <xf numFmtId="0" fontId="19" fillId="0" borderId="0" xfId="9" applyFont="1" applyFill="1" applyAlignment="1">
      <alignment vertical="top" wrapText="1"/>
    </xf>
    <xf numFmtId="0" fontId="11" fillId="0" borderId="2" xfId="9" applyFont="1" applyFill="1" applyBorder="1" applyAlignment="1">
      <alignment vertical="top" wrapText="1"/>
    </xf>
    <xf numFmtId="0" fontId="12" fillId="0" borderId="2" xfId="9" applyFont="1" applyFill="1" applyBorder="1" applyAlignment="1">
      <alignment horizontal="left" vertical="center" wrapText="1"/>
    </xf>
    <xf numFmtId="49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vertical="top" wrapText="1"/>
    </xf>
    <xf numFmtId="4" fontId="12" fillId="0" borderId="2" xfId="9" applyNumberFormat="1" applyFont="1" applyFill="1" applyBorder="1" applyAlignment="1">
      <alignment horizontal="right" vertical="center" wrapText="1"/>
    </xf>
    <xf numFmtId="0" fontId="6" fillId="0" borderId="0" xfId="9" applyFont="1" applyFill="1" applyAlignment="1">
      <alignment vertical="top" wrapText="1"/>
    </xf>
    <xf numFmtId="0" fontId="12" fillId="0" borderId="2" xfId="9" applyFont="1" applyFill="1" applyBorder="1" applyAlignment="1">
      <alignment horizontal="center" vertical="top" wrapText="1"/>
    </xf>
    <xf numFmtId="4" fontId="13" fillId="0" borderId="0" xfId="9" applyNumberFormat="1" applyFont="1" applyFill="1" applyAlignment="1">
      <alignment vertical="top" wrapText="1"/>
    </xf>
    <xf numFmtId="0" fontId="12" fillId="0" borderId="2" xfId="14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7" fillId="0" borderId="0" xfId="12" applyNumberFormat="1" applyFont="1" applyAlignment="1">
      <alignment horizontal="center" vertical="center" wrapText="1"/>
    </xf>
    <xf numFmtId="49" fontId="12" fillId="0" borderId="2" xfId="13" applyNumberFormat="1" applyFont="1" applyAlignment="1">
      <alignment horizontal="center" vertical="center" wrapText="1"/>
    </xf>
    <xf numFmtId="49" fontId="12" fillId="0" borderId="2" xfId="15" applyNumberFormat="1" applyFont="1" applyAlignment="1">
      <alignment horizontal="center" vertical="center" shrinkToFit="1"/>
    </xf>
    <xf numFmtId="49" fontId="12" fillId="0" borderId="2" xfId="14" applyNumberFormat="1" applyFont="1" applyAlignment="1">
      <alignment horizontal="center" vertical="center" wrapText="1"/>
    </xf>
    <xf numFmtId="49" fontId="7" fillId="0" borderId="0" xfId="10" applyNumberFormat="1" applyFont="1" applyAlignment="1" applyProtection="1">
      <alignment horizontal="center" vertical="center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49" fontId="12" fillId="0" borderId="0" xfId="10" applyNumberFormat="1" applyFont="1" applyFill="1" applyAlignment="1">
      <alignment horizontal="center" vertical="center" wrapText="1"/>
    </xf>
    <xf numFmtId="0" fontId="11" fillId="0" borderId="2" xfId="14" applyFont="1" applyAlignment="1">
      <alignment horizontal="center" vertical="center" wrapText="1"/>
    </xf>
    <xf numFmtId="0" fontId="12" fillId="0" borderId="2" xfId="13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1" fontId="12" fillId="0" borderId="2" xfId="15" applyFont="1" applyAlignment="1">
      <alignment horizontal="center" vertical="center" shrinkToFit="1"/>
    </xf>
    <xf numFmtId="0" fontId="12" fillId="0" borderId="4" xfId="14" applyFont="1" applyBorder="1" applyAlignment="1">
      <alignment horizontal="center" vertical="center" wrapText="1"/>
    </xf>
    <xf numFmtId="0" fontId="12" fillId="0" borderId="0" xfId="10" applyFont="1" applyFill="1" applyAlignment="1">
      <alignment horizontal="center" vertical="center" wrapText="1"/>
    </xf>
    <xf numFmtId="0" fontId="3" fillId="0" borderId="0" xfId="0" applyFont="1"/>
    <xf numFmtId="0" fontId="13" fillId="0" borderId="0" xfId="9">
      <alignment vertical="top" wrapText="1"/>
    </xf>
    <xf numFmtId="0" fontId="2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0" fontId="21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8" fillId="0" borderId="1" xfId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" fontId="28" fillId="0" borderId="0" xfId="0" applyNumberFormat="1" applyFont="1"/>
    <xf numFmtId="164" fontId="28" fillId="0" borderId="6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4" fontId="28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3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12" fillId="0" borderId="2" xfId="16" applyFont="1" applyFill="1" applyAlignment="1">
      <alignment horizontal="right" vertical="center" shrinkToFit="1"/>
    </xf>
    <xf numFmtId="49" fontId="26" fillId="0" borderId="1" xfId="0" applyNumberFormat="1" applyFont="1" applyBorder="1" applyAlignment="1">
      <alignment horizontal="center" vertical="top" wrapText="1"/>
    </xf>
    <xf numFmtId="0" fontId="12" fillId="0" borderId="2" xfId="9" applyFont="1" applyFill="1" applyBorder="1">
      <alignment vertical="top" wrapText="1"/>
    </xf>
    <xf numFmtId="0" fontId="12" fillId="0" borderId="2" xfId="14" applyFont="1" applyFill="1">
      <alignment vertical="top" wrapText="1"/>
    </xf>
    <xf numFmtId="0" fontId="12" fillId="0" borderId="2" xfId="14" applyFont="1" applyFill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24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/>
    </xf>
    <xf numFmtId="49" fontId="26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 wrapText="1"/>
    </xf>
    <xf numFmtId="49" fontId="21" fillId="0" borderId="1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 wrapText="1"/>
    </xf>
    <xf numFmtId="49" fontId="28" fillId="0" borderId="1" xfId="1" applyNumberFormat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/>
    </xf>
    <xf numFmtId="49" fontId="28" fillId="0" borderId="1" xfId="1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shrinkToFi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28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21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/>
    </xf>
    <xf numFmtId="4" fontId="12" fillId="0" borderId="2" xfId="16" applyFont="1" applyFill="1" applyAlignment="1">
      <alignment horizontal="right" vertical="top" shrinkToFit="1"/>
    </xf>
    <xf numFmtId="3" fontId="12" fillId="0" borderId="2" xfId="9" applyNumberFormat="1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9" applyFont="1" applyAlignment="1">
      <alignment horizontal="right" vertical="top" wrapText="1"/>
    </xf>
    <xf numFmtId="0" fontId="12" fillId="0" borderId="0" xfId="9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2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right" vertical="top" wrapText="1"/>
    </xf>
    <xf numFmtId="0" fontId="12" fillId="0" borderId="2" xfId="9" applyFont="1" applyBorder="1" applyAlignment="1">
      <alignment vertical="center" wrapText="1"/>
    </xf>
    <xf numFmtId="0" fontId="12" fillId="0" borderId="0" xfId="9" applyFont="1" applyFill="1" applyAlignment="1">
      <alignment horizontal="right" vertical="center" wrapText="1"/>
    </xf>
    <xf numFmtId="0" fontId="17" fillId="0" borderId="0" xfId="12" applyFont="1" applyAlignment="1">
      <alignment horizontal="center" wrapText="1"/>
    </xf>
    <xf numFmtId="0" fontId="8" fillId="0" borderId="0" xfId="1" applyFont="1" applyAlignment="1">
      <alignment horizontal="right"/>
    </xf>
    <xf numFmtId="0" fontId="16" fillId="0" borderId="0" xfId="10" applyFont="1" applyAlignment="1">
      <alignment horizontal="right"/>
    </xf>
    <xf numFmtId="0" fontId="8" fillId="2" borderId="0" xfId="1" applyFont="1" applyFill="1" applyAlignment="1">
      <alignment horizontal="right"/>
    </xf>
    <xf numFmtId="0" fontId="11" fillId="0" borderId="2" xfId="9" applyFont="1" applyFill="1" applyBorder="1" applyAlignment="1">
      <alignment vertical="center" wrapText="1"/>
    </xf>
    <xf numFmtId="0" fontId="8" fillId="0" borderId="0" xfId="1" applyFont="1" applyFill="1" applyAlignment="1">
      <alignment horizontal="right"/>
    </xf>
    <xf numFmtId="0" fontId="9" fillId="0" borderId="0" xfId="9" applyFont="1" applyFill="1" applyAlignment="1">
      <alignment horizontal="right"/>
    </xf>
  </cellXfs>
  <cellStyles count="19">
    <cellStyle name="xl22" xfId="13" xr:uid="{00000000-0005-0000-0000-000000000000}"/>
    <cellStyle name="xl23" xfId="11" xr:uid="{00000000-0005-0000-0000-000001000000}"/>
    <cellStyle name="xl27" xfId="17" xr:uid="{00000000-0005-0000-0000-000002000000}"/>
    <cellStyle name="xl32" xfId="14" xr:uid="{00000000-0005-0000-0000-000003000000}"/>
    <cellStyle name="xl34" xfId="15" xr:uid="{00000000-0005-0000-0000-000004000000}"/>
    <cellStyle name="xl36" xfId="16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0" xr:uid="{00000000-0005-0000-0000-00000B000000}"/>
    <cellStyle name="Обычный 3 2 2" xfId="12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8" xr:uid="{00000000-0005-0000-0000-00000F000000}"/>
    <cellStyle name="Обычный 5" xfId="6" xr:uid="{00000000-0005-0000-0000-000010000000}"/>
    <cellStyle name="Обычный 6" xfId="8" xr:uid="{00000000-0005-0000-0000-000011000000}"/>
    <cellStyle name="Обычный 7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showZeros="0" topLeftCell="G1" zoomScale="90" zoomScaleNormal="90" zoomScaleSheetLayoutView="100" workbookViewId="0">
      <selection activeCell="N17" sqref="N17"/>
    </sheetView>
  </sheetViews>
  <sheetFormatPr defaultRowHeight="12.75" x14ac:dyDescent="0.2"/>
  <cols>
    <col min="1" max="6" width="0" style="64" hidden="1" customWidth="1"/>
    <col min="7" max="7" width="22.140625" style="64" customWidth="1"/>
    <col min="8" max="8" width="55.85546875" style="64" customWidth="1"/>
    <col min="9" max="11" width="13.7109375" style="64" customWidth="1"/>
    <col min="12" max="12" width="13" style="64" bestFit="1" customWidth="1"/>
    <col min="13" max="13" width="15.28515625" style="64" customWidth="1"/>
    <col min="14" max="14" width="18.28515625" style="64" customWidth="1"/>
    <col min="15" max="256" width="9.140625" style="64"/>
    <col min="257" max="262" width="0" style="64" hidden="1" customWidth="1"/>
    <col min="263" max="263" width="26.140625" style="64" customWidth="1"/>
    <col min="264" max="264" width="55.85546875" style="64" customWidth="1"/>
    <col min="265" max="267" width="13.7109375" style="64" customWidth="1"/>
    <col min="268" max="268" width="13" style="64" bestFit="1" customWidth="1"/>
    <col min="269" max="269" width="15.28515625" style="64" customWidth="1"/>
    <col min="270" max="270" width="18.28515625" style="64" customWidth="1"/>
    <col min="271" max="512" width="9.140625" style="64"/>
    <col min="513" max="518" width="0" style="64" hidden="1" customWidth="1"/>
    <col min="519" max="519" width="26.140625" style="64" customWidth="1"/>
    <col min="520" max="520" width="55.85546875" style="64" customWidth="1"/>
    <col min="521" max="523" width="13.7109375" style="64" customWidth="1"/>
    <col min="524" max="524" width="13" style="64" bestFit="1" customWidth="1"/>
    <col min="525" max="525" width="15.28515625" style="64" customWidth="1"/>
    <col min="526" max="526" width="18.28515625" style="64" customWidth="1"/>
    <col min="527" max="768" width="9.140625" style="64"/>
    <col min="769" max="774" width="0" style="64" hidden="1" customWidth="1"/>
    <col min="775" max="775" width="26.140625" style="64" customWidth="1"/>
    <col min="776" max="776" width="55.85546875" style="64" customWidth="1"/>
    <col min="777" max="779" width="13.7109375" style="64" customWidth="1"/>
    <col min="780" max="780" width="13" style="64" bestFit="1" customWidth="1"/>
    <col min="781" max="781" width="15.28515625" style="64" customWidth="1"/>
    <col min="782" max="782" width="18.28515625" style="64" customWidth="1"/>
    <col min="783" max="1024" width="9.140625" style="64"/>
    <col min="1025" max="1030" width="0" style="64" hidden="1" customWidth="1"/>
    <col min="1031" max="1031" width="26.140625" style="64" customWidth="1"/>
    <col min="1032" max="1032" width="55.85546875" style="64" customWidth="1"/>
    <col min="1033" max="1035" width="13.7109375" style="64" customWidth="1"/>
    <col min="1036" max="1036" width="13" style="64" bestFit="1" customWidth="1"/>
    <col min="1037" max="1037" width="15.28515625" style="64" customWidth="1"/>
    <col min="1038" max="1038" width="18.28515625" style="64" customWidth="1"/>
    <col min="1039" max="1280" width="9.140625" style="64"/>
    <col min="1281" max="1286" width="0" style="64" hidden="1" customWidth="1"/>
    <col min="1287" max="1287" width="26.140625" style="64" customWidth="1"/>
    <col min="1288" max="1288" width="55.85546875" style="64" customWidth="1"/>
    <col min="1289" max="1291" width="13.7109375" style="64" customWidth="1"/>
    <col min="1292" max="1292" width="13" style="64" bestFit="1" customWidth="1"/>
    <col min="1293" max="1293" width="15.28515625" style="64" customWidth="1"/>
    <col min="1294" max="1294" width="18.28515625" style="64" customWidth="1"/>
    <col min="1295" max="1536" width="9.140625" style="64"/>
    <col min="1537" max="1542" width="0" style="64" hidden="1" customWidth="1"/>
    <col min="1543" max="1543" width="26.140625" style="64" customWidth="1"/>
    <col min="1544" max="1544" width="55.85546875" style="64" customWidth="1"/>
    <col min="1545" max="1547" width="13.7109375" style="64" customWidth="1"/>
    <col min="1548" max="1548" width="13" style="64" bestFit="1" customWidth="1"/>
    <col min="1549" max="1549" width="15.28515625" style="64" customWidth="1"/>
    <col min="1550" max="1550" width="18.28515625" style="64" customWidth="1"/>
    <col min="1551" max="1792" width="9.140625" style="64"/>
    <col min="1793" max="1798" width="0" style="64" hidden="1" customWidth="1"/>
    <col min="1799" max="1799" width="26.140625" style="64" customWidth="1"/>
    <col min="1800" max="1800" width="55.85546875" style="64" customWidth="1"/>
    <col min="1801" max="1803" width="13.7109375" style="64" customWidth="1"/>
    <col min="1804" max="1804" width="13" style="64" bestFit="1" customWidth="1"/>
    <col min="1805" max="1805" width="15.28515625" style="64" customWidth="1"/>
    <col min="1806" max="1806" width="18.28515625" style="64" customWidth="1"/>
    <col min="1807" max="2048" width="9.140625" style="64"/>
    <col min="2049" max="2054" width="0" style="64" hidden="1" customWidth="1"/>
    <col min="2055" max="2055" width="26.140625" style="64" customWidth="1"/>
    <col min="2056" max="2056" width="55.85546875" style="64" customWidth="1"/>
    <col min="2057" max="2059" width="13.7109375" style="64" customWidth="1"/>
    <col min="2060" max="2060" width="13" style="64" bestFit="1" customWidth="1"/>
    <col min="2061" max="2061" width="15.28515625" style="64" customWidth="1"/>
    <col min="2062" max="2062" width="18.28515625" style="64" customWidth="1"/>
    <col min="2063" max="2304" width="9.140625" style="64"/>
    <col min="2305" max="2310" width="0" style="64" hidden="1" customWidth="1"/>
    <col min="2311" max="2311" width="26.140625" style="64" customWidth="1"/>
    <col min="2312" max="2312" width="55.85546875" style="64" customWidth="1"/>
    <col min="2313" max="2315" width="13.7109375" style="64" customWidth="1"/>
    <col min="2316" max="2316" width="13" style="64" bestFit="1" customWidth="1"/>
    <col min="2317" max="2317" width="15.28515625" style="64" customWidth="1"/>
    <col min="2318" max="2318" width="18.28515625" style="64" customWidth="1"/>
    <col min="2319" max="2560" width="9.140625" style="64"/>
    <col min="2561" max="2566" width="0" style="64" hidden="1" customWidth="1"/>
    <col min="2567" max="2567" width="26.140625" style="64" customWidth="1"/>
    <col min="2568" max="2568" width="55.85546875" style="64" customWidth="1"/>
    <col min="2569" max="2571" width="13.7109375" style="64" customWidth="1"/>
    <col min="2572" max="2572" width="13" style="64" bestFit="1" customWidth="1"/>
    <col min="2573" max="2573" width="15.28515625" style="64" customWidth="1"/>
    <col min="2574" max="2574" width="18.28515625" style="64" customWidth="1"/>
    <col min="2575" max="2816" width="9.140625" style="64"/>
    <col min="2817" max="2822" width="0" style="64" hidden="1" customWidth="1"/>
    <col min="2823" max="2823" width="26.140625" style="64" customWidth="1"/>
    <col min="2824" max="2824" width="55.85546875" style="64" customWidth="1"/>
    <col min="2825" max="2827" width="13.7109375" style="64" customWidth="1"/>
    <col min="2828" max="2828" width="13" style="64" bestFit="1" customWidth="1"/>
    <col min="2829" max="2829" width="15.28515625" style="64" customWidth="1"/>
    <col min="2830" max="2830" width="18.28515625" style="64" customWidth="1"/>
    <col min="2831" max="3072" width="9.140625" style="64"/>
    <col min="3073" max="3078" width="0" style="64" hidden="1" customWidth="1"/>
    <col min="3079" max="3079" width="26.140625" style="64" customWidth="1"/>
    <col min="3080" max="3080" width="55.85546875" style="64" customWidth="1"/>
    <col min="3081" max="3083" width="13.7109375" style="64" customWidth="1"/>
    <col min="3084" max="3084" width="13" style="64" bestFit="1" customWidth="1"/>
    <col min="3085" max="3085" width="15.28515625" style="64" customWidth="1"/>
    <col min="3086" max="3086" width="18.28515625" style="64" customWidth="1"/>
    <col min="3087" max="3328" width="9.140625" style="64"/>
    <col min="3329" max="3334" width="0" style="64" hidden="1" customWidth="1"/>
    <col min="3335" max="3335" width="26.140625" style="64" customWidth="1"/>
    <col min="3336" max="3336" width="55.85546875" style="64" customWidth="1"/>
    <col min="3337" max="3339" width="13.7109375" style="64" customWidth="1"/>
    <col min="3340" max="3340" width="13" style="64" bestFit="1" customWidth="1"/>
    <col min="3341" max="3341" width="15.28515625" style="64" customWidth="1"/>
    <col min="3342" max="3342" width="18.28515625" style="64" customWidth="1"/>
    <col min="3343" max="3584" width="9.140625" style="64"/>
    <col min="3585" max="3590" width="0" style="64" hidden="1" customWidth="1"/>
    <col min="3591" max="3591" width="26.140625" style="64" customWidth="1"/>
    <col min="3592" max="3592" width="55.85546875" style="64" customWidth="1"/>
    <col min="3593" max="3595" width="13.7109375" style="64" customWidth="1"/>
    <col min="3596" max="3596" width="13" style="64" bestFit="1" customWidth="1"/>
    <col min="3597" max="3597" width="15.28515625" style="64" customWidth="1"/>
    <col min="3598" max="3598" width="18.28515625" style="64" customWidth="1"/>
    <col min="3599" max="3840" width="9.140625" style="64"/>
    <col min="3841" max="3846" width="0" style="64" hidden="1" customWidth="1"/>
    <col min="3847" max="3847" width="26.140625" style="64" customWidth="1"/>
    <col min="3848" max="3848" width="55.85546875" style="64" customWidth="1"/>
    <col min="3849" max="3851" width="13.7109375" style="64" customWidth="1"/>
    <col min="3852" max="3852" width="13" style="64" bestFit="1" customWidth="1"/>
    <col min="3853" max="3853" width="15.28515625" style="64" customWidth="1"/>
    <col min="3854" max="3854" width="18.28515625" style="64" customWidth="1"/>
    <col min="3855" max="4096" width="9.140625" style="64"/>
    <col min="4097" max="4102" width="0" style="64" hidden="1" customWidth="1"/>
    <col min="4103" max="4103" width="26.140625" style="64" customWidth="1"/>
    <col min="4104" max="4104" width="55.85546875" style="64" customWidth="1"/>
    <col min="4105" max="4107" width="13.7109375" style="64" customWidth="1"/>
    <col min="4108" max="4108" width="13" style="64" bestFit="1" customWidth="1"/>
    <col min="4109" max="4109" width="15.28515625" style="64" customWidth="1"/>
    <col min="4110" max="4110" width="18.28515625" style="64" customWidth="1"/>
    <col min="4111" max="4352" width="9.140625" style="64"/>
    <col min="4353" max="4358" width="0" style="64" hidden="1" customWidth="1"/>
    <col min="4359" max="4359" width="26.140625" style="64" customWidth="1"/>
    <col min="4360" max="4360" width="55.85546875" style="64" customWidth="1"/>
    <col min="4361" max="4363" width="13.7109375" style="64" customWidth="1"/>
    <col min="4364" max="4364" width="13" style="64" bestFit="1" customWidth="1"/>
    <col min="4365" max="4365" width="15.28515625" style="64" customWidth="1"/>
    <col min="4366" max="4366" width="18.28515625" style="64" customWidth="1"/>
    <col min="4367" max="4608" width="9.140625" style="64"/>
    <col min="4609" max="4614" width="0" style="64" hidden="1" customWidth="1"/>
    <col min="4615" max="4615" width="26.140625" style="64" customWidth="1"/>
    <col min="4616" max="4616" width="55.85546875" style="64" customWidth="1"/>
    <col min="4617" max="4619" width="13.7109375" style="64" customWidth="1"/>
    <col min="4620" max="4620" width="13" style="64" bestFit="1" customWidth="1"/>
    <col min="4621" max="4621" width="15.28515625" style="64" customWidth="1"/>
    <col min="4622" max="4622" width="18.28515625" style="64" customWidth="1"/>
    <col min="4623" max="4864" width="9.140625" style="64"/>
    <col min="4865" max="4870" width="0" style="64" hidden="1" customWidth="1"/>
    <col min="4871" max="4871" width="26.140625" style="64" customWidth="1"/>
    <col min="4872" max="4872" width="55.85546875" style="64" customWidth="1"/>
    <col min="4873" max="4875" width="13.7109375" style="64" customWidth="1"/>
    <col min="4876" max="4876" width="13" style="64" bestFit="1" customWidth="1"/>
    <col min="4877" max="4877" width="15.28515625" style="64" customWidth="1"/>
    <col min="4878" max="4878" width="18.28515625" style="64" customWidth="1"/>
    <col min="4879" max="5120" width="9.140625" style="64"/>
    <col min="5121" max="5126" width="0" style="64" hidden="1" customWidth="1"/>
    <col min="5127" max="5127" width="26.140625" style="64" customWidth="1"/>
    <col min="5128" max="5128" width="55.85546875" style="64" customWidth="1"/>
    <col min="5129" max="5131" width="13.7109375" style="64" customWidth="1"/>
    <col min="5132" max="5132" width="13" style="64" bestFit="1" customWidth="1"/>
    <col min="5133" max="5133" width="15.28515625" style="64" customWidth="1"/>
    <col min="5134" max="5134" width="18.28515625" style="64" customWidth="1"/>
    <col min="5135" max="5376" width="9.140625" style="64"/>
    <col min="5377" max="5382" width="0" style="64" hidden="1" customWidth="1"/>
    <col min="5383" max="5383" width="26.140625" style="64" customWidth="1"/>
    <col min="5384" max="5384" width="55.85546875" style="64" customWidth="1"/>
    <col min="5385" max="5387" width="13.7109375" style="64" customWidth="1"/>
    <col min="5388" max="5388" width="13" style="64" bestFit="1" customWidth="1"/>
    <col min="5389" max="5389" width="15.28515625" style="64" customWidth="1"/>
    <col min="5390" max="5390" width="18.28515625" style="64" customWidth="1"/>
    <col min="5391" max="5632" width="9.140625" style="64"/>
    <col min="5633" max="5638" width="0" style="64" hidden="1" customWidth="1"/>
    <col min="5639" max="5639" width="26.140625" style="64" customWidth="1"/>
    <col min="5640" max="5640" width="55.85546875" style="64" customWidth="1"/>
    <col min="5641" max="5643" width="13.7109375" style="64" customWidth="1"/>
    <col min="5644" max="5644" width="13" style="64" bestFit="1" customWidth="1"/>
    <col min="5645" max="5645" width="15.28515625" style="64" customWidth="1"/>
    <col min="5646" max="5646" width="18.28515625" style="64" customWidth="1"/>
    <col min="5647" max="5888" width="9.140625" style="64"/>
    <col min="5889" max="5894" width="0" style="64" hidden="1" customWidth="1"/>
    <col min="5895" max="5895" width="26.140625" style="64" customWidth="1"/>
    <col min="5896" max="5896" width="55.85546875" style="64" customWidth="1"/>
    <col min="5897" max="5899" width="13.7109375" style="64" customWidth="1"/>
    <col min="5900" max="5900" width="13" style="64" bestFit="1" customWidth="1"/>
    <col min="5901" max="5901" width="15.28515625" style="64" customWidth="1"/>
    <col min="5902" max="5902" width="18.28515625" style="64" customWidth="1"/>
    <col min="5903" max="6144" width="9.140625" style="64"/>
    <col min="6145" max="6150" width="0" style="64" hidden="1" customWidth="1"/>
    <col min="6151" max="6151" width="26.140625" style="64" customWidth="1"/>
    <col min="6152" max="6152" width="55.85546875" style="64" customWidth="1"/>
    <col min="6153" max="6155" width="13.7109375" style="64" customWidth="1"/>
    <col min="6156" max="6156" width="13" style="64" bestFit="1" customWidth="1"/>
    <col min="6157" max="6157" width="15.28515625" style="64" customWidth="1"/>
    <col min="6158" max="6158" width="18.28515625" style="64" customWidth="1"/>
    <col min="6159" max="6400" width="9.140625" style="64"/>
    <col min="6401" max="6406" width="0" style="64" hidden="1" customWidth="1"/>
    <col min="6407" max="6407" width="26.140625" style="64" customWidth="1"/>
    <col min="6408" max="6408" width="55.85546875" style="64" customWidth="1"/>
    <col min="6409" max="6411" width="13.7109375" style="64" customWidth="1"/>
    <col min="6412" max="6412" width="13" style="64" bestFit="1" customWidth="1"/>
    <col min="6413" max="6413" width="15.28515625" style="64" customWidth="1"/>
    <col min="6414" max="6414" width="18.28515625" style="64" customWidth="1"/>
    <col min="6415" max="6656" width="9.140625" style="64"/>
    <col min="6657" max="6662" width="0" style="64" hidden="1" customWidth="1"/>
    <col min="6663" max="6663" width="26.140625" style="64" customWidth="1"/>
    <col min="6664" max="6664" width="55.85546875" style="64" customWidth="1"/>
    <col min="6665" max="6667" width="13.7109375" style="64" customWidth="1"/>
    <col min="6668" max="6668" width="13" style="64" bestFit="1" customWidth="1"/>
    <col min="6669" max="6669" width="15.28515625" style="64" customWidth="1"/>
    <col min="6670" max="6670" width="18.28515625" style="64" customWidth="1"/>
    <col min="6671" max="6912" width="9.140625" style="64"/>
    <col min="6913" max="6918" width="0" style="64" hidden="1" customWidth="1"/>
    <col min="6919" max="6919" width="26.140625" style="64" customWidth="1"/>
    <col min="6920" max="6920" width="55.85546875" style="64" customWidth="1"/>
    <col min="6921" max="6923" width="13.7109375" style="64" customWidth="1"/>
    <col min="6924" max="6924" width="13" style="64" bestFit="1" customWidth="1"/>
    <col min="6925" max="6925" width="15.28515625" style="64" customWidth="1"/>
    <col min="6926" max="6926" width="18.28515625" style="64" customWidth="1"/>
    <col min="6927" max="7168" width="9.140625" style="64"/>
    <col min="7169" max="7174" width="0" style="64" hidden="1" customWidth="1"/>
    <col min="7175" max="7175" width="26.140625" style="64" customWidth="1"/>
    <col min="7176" max="7176" width="55.85546875" style="64" customWidth="1"/>
    <col min="7177" max="7179" width="13.7109375" style="64" customWidth="1"/>
    <col min="7180" max="7180" width="13" style="64" bestFit="1" customWidth="1"/>
    <col min="7181" max="7181" width="15.28515625" style="64" customWidth="1"/>
    <col min="7182" max="7182" width="18.28515625" style="64" customWidth="1"/>
    <col min="7183" max="7424" width="9.140625" style="64"/>
    <col min="7425" max="7430" width="0" style="64" hidden="1" customWidth="1"/>
    <col min="7431" max="7431" width="26.140625" style="64" customWidth="1"/>
    <col min="7432" max="7432" width="55.85546875" style="64" customWidth="1"/>
    <col min="7433" max="7435" width="13.7109375" style="64" customWidth="1"/>
    <col min="7436" max="7436" width="13" style="64" bestFit="1" customWidth="1"/>
    <col min="7437" max="7437" width="15.28515625" style="64" customWidth="1"/>
    <col min="7438" max="7438" width="18.28515625" style="64" customWidth="1"/>
    <col min="7439" max="7680" width="9.140625" style="64"/>
    <col min="7681" max="7686" width="0" style="64" hidden="1" customWidth="1"/>
    <col min="7687" max="7687" width="26.140625" style="64" customWidth="1"/>
    <col min="7688" max="7688" width="55.85546875" style="64" customWidth="1"/>
    <col min="7689" max="7691" width="13.7109375" style="64" customWidth="1"/>
    <col min="7692" max="7692" width="13" style="64" bestFit="1" customWidth="1"/>
    <col min="7693" max="7693" width="15.28515625" style="64" customWidth="1"/>
    <col min="7694" max="7694" width="18.28515625" style="64" customWidth="1"/>
    <col min="7695" max="7936" width="9.140625" style="64"/>
    <col min="7937" max="7942" width="0" style="64" hidden="1" customWidth="1"/>
    <col min="7943" max="7943" width="26.140625" style="64" customWidth="1"/>
    <col min="7944" max="7944" width="55.85546875" style="64" customWidth="1"/>
    <col min="7945" max="7947" width="13.7109375" style="64" customWidth="1"/>
    <col min="7948" max="7948" width="13" style="64" bestFit="1" customWidth="1"/>
    <col min="7949" max="7949" width="15.28515625" style="64" customWidth="1"/>
    <col min="7950" max="7950" width="18.28515625" style="64" customWidth="1"/>
    <col min="7951" max="8192" width="9.140625" style="64"/>
    <col min="8193" max="8198" width="0" style="64" hidden="1" customWidth="1"/>
    <col min="8199" max="8199" width="26.140625" style="64" customWidth="1"/>
    <col min="8200" max="8200" width="55.85546875" style="64" customWidth="1"/>
    <col min="8201" max="8203" width="13.7109375" style="64" customWidth="1"/>
    <col min="8204" max="8204" width="13" style="64" bestFit="1" customWidth="1"/>
    <col min="8205" max="8205" width="15.28515625" style="64" customWidth="1"/>
    <col min="8206" max="8206" width="18.28515625" style="64" customWidth="1"/>
    <col min="8207" max="8448" width="9.140625" style="64"/>
    <col min="8449" max="8454" width="0" style="64" hidden="1" customWidth="1"/>
    <col min="8455" max="8455" width="26.140625" style="64" customWidth="1"/>
    <col min="8456" max="8456" width="55.85546875" style="64" customWidth="1"/>
    <col min="8457" max="8459" width="13.7109375" style="64" customWidth="1"/>
    <col min="8460" max="8460" width="13" style="64" bestFit="1" customWidth="1"/>
    <col min="8461" max="8461" width="15.28515625" style="64" customWidth="1"/>
    <col min="8462" max="8462" width="18.28515625" style="64" customWidth="1"/>
    <col min="8463" max="8704" width="9.140625" style="64"/>
    <col min="8705" max="8710" width="0" style="64" hidden="1" customWidth="1"/>
    <col min="8711" max="8711" width="26.140625" style="64" customWidth="1"/>
    <col min="8712" max="8712" width="55.85546875" style="64" customWidth="1"/>
    <col min="8713" max="8715" width="13.7109375" style="64" customWidth="1"/>
    <col min="8716" max="8716" width="13" style="64" bestFit="1" customWidth="1"/>
    <col min="8717" max="8717" width="15.28515625" style="64" customWidth="1"/>
    <col min="8718" max="8718" width="18.28515625" style="64" customWidth="1"/>
    <col min="8719" max="8960" width="9.140625" style="64"/>
    <col min="8961" max="8966" width="0" style="64" hidden="1" customWidth="1"/>
    <col min="8967" max="8967" width="26.140625" style="64" customWidth="1"/>
    <col min="8968" max="8968" width="55.85546875" style="64" customWidth="1"/>
    <col min="8969" max="8971" width="13.7109375" style="64" customWidth="1"/>
    <col min="8972" max="8972" width="13" style="64" bestFit="1" customWidth="1"/>
    <col min="8973" max="8973" width="15.28515625" style="64" customWidth="1"/>
    <col min="8974" max="8974" width="18.28515625" style="64" customWidth="1"/>
    <col min="8975" max="9216" width="9.140625" style="64"/>
    <col min="9217" max="9222" width="0" style="64" hidden="1" customWidth="1"/>
    <col min="9223" max="9223" width="26.140625" style="64" customWidth="1"/>
    <col min="9224" max="9224" width="55.85546875" style="64" customWidth="1"/>
    <col min="9225" max="9227" width="13.7109375" style="64" customWidth="1"/>
    <col min="9228" max="9228" width="13" style="64" bestFit="1" customWidth="1"/>
    <col min="9229" max="9229" width="15.28515625" style="64" customWidth="1"/>
    <col min="9230" max="9230" width="18.28515625" style="64" customWidth="1"/>
    <col min="9231" max="9472" width="9.140625" style="64"/>
    <col min="9473" max="9478" width="0" style="64" hidden="1" customWidth="1"/>
    <col min="9479" max="9479" width="26.140625" style="64" customWidth="1"/>
    <col min="9480" max="9480" width="55.85546875" style="64" customWidth="1"/>
    <col min="9481" max="9483" width="13.7109375" style="64" customWidth="1"/>
    <col min="9484" max="9484" width="13" style="64" bestFit="1" customWidth="1"/>
    <col min="9485" max="9485" width="15.28515625" style="64" customWidth="1"/>
    <col min="9486" max="9486" width="18.28515625" style="64" customWidth="1"/>
    <col min="9487" max="9728" width="9.140625" style="64"/>
    <col min="9729" max="9734" width="0" style="64" hidden="1" customWidth="1"/>
    <col min="9735" max="9735" width="26.140625" style="64" customWidth="1"/>
    <col min="9736" max="9736" width="55.85546875" style="64" customWidth="1"/>
    <col min="9737" max="9739" width="13.7109375" style="64" customWidth="1"/>
    <col min="9740" max="9740" width="13" style="64" bestFit="1" customWidth="1"/>
    <col min="9741" max="9741" width="15.28515625" style="64" customWidth="1"/>
    <col min="9742" max="9742" width="18.28515625" style="64" customWidth="1"/>
    <col min="9743" max="9984" width="9.140625" style="64"/>
    <col min="9985" max="9990" width="0" style="64" hidden="1" customWidth="1"/>
    <col min="9991" max="9991" width="26.140625" style="64" customWidth="1"/>
    <col min="9992" max="9992" width="55.85546875" style="64" customWidth="1"/>
    <col min="9993" max="9995" width="13.7109375" style="64" customWidth="1"/>
    <col min="9996" max="9996" width="13" style="64" bestFit="1" customWidth="1"/>
    <col min="9997" max="9997" width="15.28515625" style="64" customWidth="1"/>
    <col min="9998" max="9998" width="18.28515625" style="64" customWidth="1"/>
    <col min="9999" max="10240" width="9.140625" style="64"/>
    <col min="10241" max="10246" width="0" style="64" hidden="1" customWidth="1"/>
    <col min="10247" max="10247" width="26.140625" style="64" customWidth="1"/>
    <col min="10248" max="10248" width="55.85546875" style="64" customWidth="1"/>
    <col min="10249" max="10251" width="13.7109375" style="64" customWidth="1"/>
    <col min="10252" max="10252" width="13" style="64" bestFit="1" customWidth="1"/>
    <col min="10253" max="10253" width="15.28515625" style="64" customWidth="1"/>
    <col min="10254" max="10254" width="18.28515625" style="64" customWidth="1"/>
    <col min="10255" max="10496" width="9.140625" style="64"/>
    <col min="10497" max="10502" width="0" style="64" hidden="1" customWidth="1"/>
    <col min="10503" max="10503" width="26.140625" style="64" customWidth="1"/>
    <col min="10504" max="10504" width="55.85546875" style="64" customWidth="1"/>
    <col min="10505" max="10507" width="13.7109375" style="64" customWidth="1"/>
    <col min="10508" max="10508" width="13" style="64" bestFit="1" customWidth="1"/>
    <col min="10509" max="10509" width="15.28515625" style="64" customWidth="1"/>
    <col min="10510" max="10510" width="18.28515625" style="64" customWidth="1"/>
    <col min="10511" max="10752" width="9.140625" style="64"/>
    <col min="10753" max="10758" width="0" style="64" hidden="1" customWidth="1"/>
    <col min="10759" max="10759" width="26.140625" style="64" customWidth="1"/>
    <col min="10760" max="10760" width="55.85546875" style="64" customWidth="1"/>
    <col min="10761" max="10763" width="13.7109375" style="64" customWidth="1"/>
    <col min="10764" max="10764" width="13" style="64" bestFit="1" customWidth="1"/>
    <col min="10765" max="10765" width="15.28515625" style="64" customWidth="1"/>
    <col min="10766" max="10766" width="18.28515625" style="64" customWidth="1"/>
    <col min="10767" max="11008" width="9.140625" style="64"/>
    <col min="11009" max="11014" width="0" style="64" hidden="1" customWidth="1"/>
    <col min="11015" max="11015" width="26.140625" style="64" customWidth="1"/>
    <col min="11016" max="11016" width="55.85546875" style="64" customWidth="1"/>
    <col min="11017" max="11019" width="13.7109375" style="64" customWidth="1"/>
    <col min="11020" max="11020" width="13" style="64" bestFit="1" customWidth="1"/>
    <col min="11021" max="11021" width="15.28515625" style="64" customWidth="1"/>
    <col min="11022" max="11022" width="18.28515625" style="64" customWidth="1"/>
    <col min="11023" max="11264" width="9.140625" style="64"/>
    <col min="11265" max="11270" width="0" style="64" hidden="1" customWidth="1"/>
    <col min="11271" max="11271" width="26.140625" style="64" customWidth="1"/>
    <col min="11272" max="11272" width="55.85546875" style="64" customWidth="1"/>
    <col min="11273" max="11275" width="13.7109375" style="64" customWidth="1"/>
    <col min="11276" max="11276" width="13" style="64" bestFit="1" customWidth="1"/>
    <col min="11277" max="11277" width="15.28515625" style="64" customWidth="1"/>
    <col min="11278" max="11278" width="18.28515625" style="64" customWidth="1"/>
    <col min="11279" max="11520" width="9.140625" style="64"/>
    <col min="11521" max="11526" width="0" style="64" hidden="1" customWidth="1"/>
    <col min="11527" max="11527" width="26.140625" style="64" customWidth="1"/>
    <col min="11528" max="11528" width="55.85546875" style="64" customWidth="1"/>
    <col min="11529" max="11531" width="13.7109375" style="64" customWidth="1"/>
    <col min="11532" max="11532" width="13" style="64" bestFit="1" customWidth="1"/>
    <col min="11533" max="11533" width="15.28515625" style="64" customWidth="1"/>
    <col min="11534" max="11534" width="18.28515625" style="64" customWidth="1"/>
    <col min="11535" max="11776" width="9.140625" style="64"/>
    <col min="11777" max="11782" width="0" style="64" hidden="1" customWidth="1"/>
    <col min="11783" max="11783" width="26.140625" style="64" customWidth="1"/>
    <col min="11784" max="11784" width="55.85546875" style="64" customWidth="1"/>
    <col min="11785" max="11787" width="13.7109375" style="64" customWidth="1"/>
    <col min="11788" max="11788" width="13" style="64" bestFit="1" customWidth="1"/>
    <col min="11789" max="11789" width="15.28515625" style="64" customWidth="1"/>
    <col min="11790" max="11790" width="18.28515625" style="64" customWidth="1"/>
    <col min="11791" max="12032" width="9.140625" style="64"/>
    <col min="12033" max="12038" width="0" style="64" hidden="1" customWidth="1"/>
    <col min="12039" max="12039" width="26.140625" style="64" customWidth="1"/>
    <col min="12040" max="12040" width="55.85546875" style="64" customWidth="1"/>
    <col min="12041" max="12043" width="13.7109375" style="64" customWidth="1"/>
    <col min="12044" max="12044" width="13" style="64" bestFit="1" customWidth="1"/>
    <col min="12045" max="12045" width="15.28515625" style="64" customWidth="1"/>
    <col min="12046" max="12046" width="18.28515625" style="64" customWidth="1"/>
    <col min="12047" max="12288" width="9.140625" style="64"/>
    <col min="12289" max="12294" width="0" style="64" hidden="1" customWidth="1"/>
    <col min="12295" max="12295" width="26.140625" style="64" customWidth="1"/>
    <col min="12296" max="12296" width="55.85546875" style="64" customWidth="1"/>
    <col min="12297" max="12299" width="13.7109375" style="64" customWidth="1"/>
    <col min="12300" max="12300" width="13" style="64" bestFit="1" customWidth="1"/>
    <col min="12301" max="12301" width="15.28515625" style="64" customWidth="1"/>
    <col min="12302" max="12302" width="18.28515625" style="64" customWidth="1"/>
    <col min="12303" max="12544" width="9.140625" style="64"/>
    <col min="12545" max="12550" width="0" style="64" hidden="1" customWidth="1"/>
    <col min="12551" max="12551" width="26.140625" style="64" customWidth="1"/>
    <col min="12552" max="12552" width="55.85546875" style="64" customWidth="1"/>
    <col min="12553" max="12555" width="13.7109375" style="64" customWidth="1"/>
    <col min="12556" max="12556" width="13" style="64" bestFit="1" customWidth="1"/>
    <col min="12557" max="12557" width="15.28515625" style="64" customWidth="1"/>
    <col min="12558" max="12558" width="18.28515625" style="64" customWidth="1"/>
    <col min="12559" max="12800" width="9.140625" style="64"/>
    <col min="12801" max="12806" width="0" style="64" hidden="1" customWidth="1"/>
    <col min="12807" max="12807" width="26.140625" style="64" customWidth="1"/>
    <col min="12808" max="12808" width="55.85546875" style="64" customWidth="1"/>
    <col min="12809" max="12811" width="13.7109375" style="64" customWidth="1"/>
    <col min="12812" max="12812" width="13" style="64" bestFit="1" customWidth="1"/>
    <col min="12813" max="12813" width="15.28515625" style="64" customWidth="1"/>
    <col min="12814" max="12814" width="18.28515625" style="64" customWidth="1"/>
    <col min="12815" max="13056" width="9.140625" style="64"/>
    <col min="13057" max="13062" width="0" style="64" hidden="1" customWidth="1"/>
    <col min="13063" max="13063" width="26.140625" style="64" customWidth="1"/>
    <col min="13064" max="13064" width="55.85546875" style="64" customWidth="1"/>
    <col min="13065" max="13067" width="13.7109375" style="64" customWidth="1"/>
    <col min="13068" max="13068" width="13" style="64" bestFit="1" customWidth="1"/>
    <col min="13069" max="13069" width="15.28515625" style="64" customWidth="1"/>
    <col min="13070" max="13070" width="18.28515625" style="64" customWidth="1"/>
    <col min="13071" max="13312" width="9.140625" style="64"/>
    <col min="13313" max="13318" width="0" style="64" hidden="1" customWidth="1"/>
    <col min="13319" max="13319" width="26.140625" style="64" customWidth="1"/>
    <col min="13320" max="13320" width="55.85546875" style="64" customWidth="1"/>
    <col min="13321" max="13323" width="13.7109375" style="64" customWidth="1"/>
    <col min="13324" max="13324" width="13" style="64" bestFit="1" customWidth="1"/>
    <col min="13325" max="13325" width="15.28515625" style="64" customWidth="1"/>
    <col min="13326" max="13326" width="18.28515625" style="64" customWidth="1"/>
    <col min="13327" max="13568" width="9.140625" style="64"/>
    <col min="13569" max="13574" width="0" style="64" hidden="1" customWidth="1"/>
    <col min="13575" max="13575" width="26.140625" style="64" customWidth="1"/>
    <col min="13576" max="13576" width="55.85546875" style="64" customWidth="1"/>
    <col min="13577" max="13579" width="13.7109375" style="64" customWidth="1"/>
    <col min="13580" max="13580" width="13" style="64" bestFit="1" customWidth="1"/>
    <col min="13581" max="13581" width="15.28515625" style="64" customWidth="1"/>
    <col min="13582" max="13582" width="18.28515625" style="64" customWidth="1"/>
    <col min="13583" max="13824" width="9.140625" style="64"/>
    <col min="13825" max="13830" width="0" style="64" hidden="1" customWidth="1"/>
    <col min="13831" max="13831" width="26.140625" style="64" customWidth="1"/>
    <col min="13832" max="13832" width="55.85546875" style="64" customWidth="1"/>
    <col min="13833" max="13835" width="13.7109375" style="64" customWidth="1"/>
    <col min="13836" max="13836" width="13" style="64" bestFit="1" customWidth="1"/>
    <col min="13837" max="13837" width="15.28515625" style="64" customWidth="1"/>
    <col min="13838" max="13838" width="18.28515625" style="64" customWidth="1"/>
    <col min="13839" max="14080" width="9.140625" style="64"/>
    <col min="14081" max="14086" width="0" style="64" hidden="1" customWidth="1"/>
    <col min="14087" max="14087" width="26.140625" style="64" customWidth="1"/>
    <col min="14088" max="14088" width="55.85546875" style="64" customWidth="1"/>
    <col min="14089" max="14091" width="13.7109375" style="64" customWidth="1"/>
    <col min="14092" max="14092" width="13" style="64" bestFit="1" customWidth="1"/>
    <col min="14093" max="14093" width="15.28515625" style="64" customWidth="1"/>
    <col min="14094" max="14094" width="18.28515625" style="64" customWidth="1"/>
    <col min="14095" max="14336" width="9.140625" style="64"/>
    <col min="14337" max="14342" width="0" style="64" hidden="1" customWidth="1"/>
    <col min="14343" max="14343" width="26.140625" style="64" customWidth="1"/>
    <col min="14344" max="14344" width="55.85546875" style="64" customWidth="1"/>
    <col min="14345" max="14347" width="13.7109375" style="64" customWidth="1"/>
    <col min="14348" max="14348" width="13" style="64" bestFit="1" customWidth="1"/>
    <col min="14349" max="14349" width="15.28515625" style="64" customWidth="1"/>
    <col min="14350" max="14350" width="18.28515625" style="64" customWidth="1"/>
    <col min="14351" max="14592" width="9.140625" style="64"/>
    <col min="14593" max="14598" width="0" style="64" hidden="1" customWidth="1"/>
    <col min="14599" max="14599" width="26.140625" style="64" customWidth="1"/>
    <col min="14600" max="14600" width="55.85546875" style="64" customWidth="1"/>
    <col min="14601" max="14603" width="13.7109375" style="64" customWidth="1"/>
    <col min="14604" max="14604" width="13" style="64" bestFit="1" customWidth="1"/>
    <col min="14605" max="14605" width="15.28515625" style="64" customWidth="1"/>
    <col min="14606" max="14606" width="18.28515625" style="64" customWidth="1"/>
    <col min="14607" max="14848" width="9.140625" style="64"/>
    <col min="14849" max="14854" width="0" style="64" hidden="1" customWidth="1"/>
    <col min="14855" max="14855" width="26.140625" style="64" customWidth="1"/>
    <col min="14856" max="14856" width="55.85546875" style="64" customWidth="1"/>
    <col min="14857" max="14859" width="13.7109375" style="64" customWidth="1"/>
    <col min="14860" max="14860" width="13" style="64" bestFit="1" customWidth="1"/>
    <col min="14861" max="14861" width="15.28515625" style="64" customWidth="1"/>
    <col min="14862" max="14862" width="18.28515625" style="64" customWidth="1"/>
    <col min="14863" max="15104" width="9.140625" style="64"/>
    <col min="15105" max="15110" width="0" style="64" hidden="1" customWidth="1"/>
    <col min="15111" max="15111" width="26.140625" style="64" customWidth="1"/>
    <col min="15112" max="15112" width="55.85546875" style="64" customWidth="1"/>
    <col min="15113" max="15115" width="13.7109375" style="64" customWidth="1"/>
    <col min="15116" max="15116" width="13" style="64" bestFit="1" customWidth="1"/>
    <col min="15117" max="15117" width="15.28515625" style="64" customWidth="1"/>
    <col min="15118" max="15118" width="18.28515625" style="64" customWidth="1"/>
    <col min="15119" max="15360" width="9.140625" style="64"/>
    <col min="15361" max="15366" width="0" style="64" hidden="1" customWidth="1"/>
    <col min="15367" max="15367" width="26.140625" style="64" customWidth="1"/>
    <col min="15368" max="15368" width="55.85546875" style="64" customWidth="1"/>
    <col min="15369" max="15371" width="13.7109375" style="64" customWidth="1"/>
    <col min="15372" max="15372" width="13" style="64" bestFit="1" customWidth="1"/>
    <col min="15373" max="15373" width="15.28515625" style="64" customWidth="1"/>
    <col min="15374" max="15374" width="18.28515625" style="64" customWidth="1"/>
    <col min="15375" max="15616" width="9.140625" style="64"/>
    <col min="15617" max="15622" width="0" style="64" hidden="1" customWidth="1"/>
    <col min="15623" max="15623" width="26.140625" style="64" customWidth="1"/>
    <col min="15624" max="15624" width="55.85546875" style="64" customWidth="1"/>
    <col min="15625" max="15627" width="13.7109375" style="64" customWidth="1"/>
    <col min="15628" max="15628" width="13" style="64" bestFit="1" customWidth="1"/>
    <col min="15629" max="15629" width="15.28515625" style="64" customWidth="1"/>
    <col min="15630" max="15630" width="18.28515625" style="64" customWidth="1"/>
    <col min="15631" max="15872" width="9.140625" style="64"/>
    <col min="15873" max="15878" width="0" style="64" hidden="1" customWidth="1"/>
    <col min="15879" max="15879" width="26.140625" style="64" customWidth="1"/>
    <col min="15880" max="15880" width="55.85546875" style="64" customWidth="1"/>
    <col min="15881" max="15883" width="13.7109375" style="64" customWidth="1"/>
    <col min="15884" max="15884" width="13" style="64" bestFit="1" customWidth="1"/>
    <col min="15885" max="15885" width="15.28515625" style="64" customWidth="1"/>
    <col min="15886" max="15886" width="18.28515625" style="64" customWidth="1"/>
    <col min="15887" max="16128" width="9.140625" style="64"/>
    <col min="16129" max="16134" width="0" style="64" hidden="1" customWidth="1"/>
    <col min="16135" max="16135" width="26.140625" style="64" customWidth="1"/>
    <col min="16136" max="16136" width="55.85546875" style="64" customWidth="1"/>
    <col min="16137" max="16139" width="13.7109375" style="64" customWidth="1"/>
    <col min="16140" max="16140" width="13" style="64" bestFit="1" customWidth="1"/>
    <col min="16141" max="16141" width="15.28515625" style="64" customWidth="1"/>
    <col min="16142" max="16142" width="18.28515625" style="64" customWidth="1"/>
    <col min="16143" max="16384" width="9.140625" style="64"/>
  </cols>
  <sheetData>
    <row r="1" spans="1:11" ht="15.75" x14ac:dyDescent="0.2">
      <c r="I1" s="65"/>
      <c r="J1" s="160" t="s">
        <v>581</v>
      </c>
      <c r="K1" s="160"/>
    </row>
    <row r="2" spans="1:11" ht="15.75" customHeight="1" x14ac:dyDescent="0.2">
      <c r="I2" s="65"/>
      <c r="J2" s="160" t="s">
        <v>11</v>
      </c>
      <c r="K2" s="160"/>
    </row>
    <row r="3" spans="1:11" ht="15.75" customHeight="1" x14ac:dyDescent="0.2">
      <c r="I3" s="65"/>
      <c r="J3" s="160" t="s">
        <v>8</v>
      </c>
      <c r="K3" s="160"/>
    </row>
    <row r="4" spans="1:11" ht="15.75" x14ac:dyDescent="0.2">
      <c r="I4" s="65"/>
      <c r="J4" s="160" t="s">
        <v>995</v>
      </c>
      <c r="K4" s="160"/>
    </row>
    <row r="5" spans="1:11" ht="94.5" customHeight="1" x14ac:dyDescent="0.2">
      <c r="I5" s="161" t="s">
        <v>580</v>
      </c>
      <c r="J5" s="161"/>
      <c r="K5" s="161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66"/>
      <c r="B9" s="66"/>
      <c r="C9" s="66"/>
      <c r="D9" s="66"/>
      <c r="E9" s="66"/>
      <c r="F9" s="66"/>
      <c r="G9" s="66"/>
      <c r="H9" s="162" t="s">
        <v>992</v>
      </c>
      <c r="I9" s="162"/>
      <c r="J9" s="163"/>
      <c r="K9" s="163"/>
    </row>
    <row r="10" spans="1:11" ht="12.75" customHeight="1" x14ac:dyDescent="0.2">
      <c r="A10" s="66"/>
      <c r="B10" s="66"/>
      <c r="C10" s="66"/>
      <c r="D10" s="66"/>
      <c r="E10" s="66"/>
      <c r="F10" s="66"/>
      <c r="G10" s="66"/>
      <c r="H10" s="158" t="s">
        <v>594</v>
      </c>
      <c r="I10" s="158"/>
      <c r="J10" s="159"/>
      <c r="K10" s="159"/>
    </row>
    <row r="11" spans="1:11" ht="22.5" customHeight="1" x14ac:dyDescent="0.2">
      <c r="A11" s="66"/>
      <c r="B11" s="66"/>
      <c r="C11" s="66"/>
      <c r="D11" s="66"/>
      <c r="E11" s="66"/>
      <c r="F11" s="66"/>
      <c r="G11" s="66"/>
      <c r="H11" s="158" t="s">
        <v>595</v>
      </c>
      <c r="I11" s="158"/>
      <c r="J11" s="159"/>
      <c r="K11" s="159"/>
    </row>
    <row r="12" spans="1:11" ht="14.25" customHeight="1" x14ac:dyDescent="0.2">
      <c r="A12" s="66"/>
      <c r="B12" s="66"/>
      <c r="C12" s="66"/>
      <c r="D12" s="66"/>
      <c r="E12" s="66"/>
      <c r="F12" s="66"/>
      <c r="G12" s="66"/>
      <c r="H12" s="158" t="s">
        <v>596</v>
      </c>
      <c r="I12" s="159"/>
      <c r="J12" s="159"/>
      <c r="K12" s="159"/>
    </row>
    <row r="13" spans="1:11" ht="18.75" customHeight="1" x14ac:dyDescent="0.2">
      <c r="A13" s="66"/>
      <c r="B13" s="66"/>
      <c r="C13" s="66"/>
      <c r="D13" s="66"/>
      <c r="E13" s="66"/>
      <c r="F13" s="66"/>
      <c r="G13" s="66"/>
      <c r="H13" s="158" t="s">
        <v>597</v>
      </c>
      <c r="I13" s="158"/>
      <c r="J13" s="159"/>
      <c r="K13" s="159"/>
    </row>
    <row r="14" spans="1:11" ht="16.149999999999999" customHeight="1" x14ac:dyDescent="0.2">
      <c r="A14" s="66"/>
      <c r="B14" s="66"/>
      <c r="C14" s="66"/>
      <c r="D14" s="66"/>
      <c r="E14" s="66"/>
      <c r="F14" s="66"/>
      <c r="G14" s="66"/>
      <c r="H14" s="67"/>
      <c r="I14" s="158" t="s">
        <v>598</v>
      </c>
      <c r="J14" s="158"/>
      <c r="K14" s="158"/>
    </row>
    <row r="15" spans="1:11" ht="18.75" customHeight="1" x14ac:dyDescent="0.2">
      <c r="A15" s="66"/>
      <c r="B15" s="66"/>
      <c r="C15" s="66"/>
      <c r="D15" s="66"/>
      <c r="E15" s="66"/>
      <c r="F15" s="66"/>
      <c r="G15" s="66"/>
      <c r="H15" s="158" t="s">
        <v>0</v>
      </c>
      <c r="I15" s="158"/>
      <c r="J15" s="159"/>
      <c r="K15" s="159"/>
    </row>
    <row r="16" spans="1:11" ht="3" customHeight="1" x14ac:dyDescent="0.2">
      <c r="A16" s="68"/>
      <c r="B16" s="68"/>
      <c r="C16" s="68"/>
      <c r="D16" s="68"/>
      <c r="E16" s="68"/>
      <c r="F16" s="68"/>
      <c r="G16" s="68"/>
      <c r="H16" s="153"/>
      <c r="I16" s="153"/>
      <c r="J16" s="69"/>
      <c r="K16" s="69"/>
    </row>
    <row r="17" spans="1:11" ht="36.75" customHeight="1" x14ac:dyDescent="0.2">
      <c r="A17" s="154" t="s">
        <v>931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1" ht="20.25" customHeight="1" x14ac:dyDescent="0.2">
      <c r="A18" s="68"/>
      <c r="B18" s="68"/>
      <c r="C18" s="68"/>
      <c r="D18" s="68"/>
      <c r="E18" s="68"/>
      <c r="F18" s="68"/>
      <c r="G18" s="68"/>
      <c r="H18" s="68"/>
      <c r="I18" s="70"/>
      <c r="J18" s="70"/>
      <c r="K18" s="70" t="s">
        <v>599</v>
      </c>
    </row>
    <row r="19" spans="1:11" ht="24.75" customHeight="1" x14ac:dyDescent="0.2">
      <c r="A19" s="68"/>
      <c r="B19" s="68"/>
      <c r="C19" s="68"/>
      <c r="D19" s="68"/>
      <c r="E19" s="68"/>
      <c r="F19" s="68"/>
      <c r="G19" s="155" t="s">
        <v>600</v>
      </c>
      <c r="H19" s="155" t="s">
        <v>601</v>
      </c>
      <c r="I19" s="156" t="s">
        <v>602</v>
      </c>
      <c r="J19" s="156" t="s">
        <v>603</v>
      </c>
      <c r="K19" s="156" t="s">
        <v>604</v>
      </c>
    </row>
    <row r="20" spans="1:11" ht="12" customHeight="1" x14ac:dyDescent="0.2">
      <c r="A20" s="68"/>
      <c r="B20" s="68"/>
      <c r="C20" s="68"/>
      <c r="D20" s="68"/>
      <c r="E20" s="68"/>
      <c r="F20" s="68"/>
      <c r="G20" s="155"/>
      <c r="H20" s="155"/>
      <c r="I20" s="157"/>
      <c r="J20" s="157"/>
      <c r="K20" s="157"/>
    </row>
    <row r="21" spans="1:11" ht="3.75" customHeight="1" x14ac:dyDescent="0.2">
      <c r="A21" s="68"/>
      <c r="B21" s="68"/>
      <c r="C21" s="68"/>
      <c r="D21" s="68"/>
      <c r="E21" s="68"/>
      <c r="F21" s="68"/>
      <c r="G21" s="155"/>
      <c r="H21" s="155"/>
      <c r="I21" s="157"/>
      <c r="J21" s="157"/>
      <c r="K21" s="157"/>
    </row>
    <row r="22" spans="1:11" x14ac:dyDescent="0.2">
      <c r="A22" s="68"/>
      <c r="B22" s="68"/>
      <c r="C22" s="68"/>
      <c r="D22" s="68"/>
      <c r="E22" s="68"/>
      <c r="F22" s="68"/>
      <c r="G22" s="71" t="s">
        <v>605</v>
      </c>
      <c r="H22" s="71" t="s">
        <v>606</v>
      </c>
      <c r="I22" s="71" t="s">
        <v>607</v>
      </c>
      <c r="J22" s="71" t="s">
        <v>607</v>
      </c>
      <c r="K22" s="71" t="s">
        <v>607</v>
      </c>
    </row>
    <row r="23" spans="1:11" ht="17.25" hidden="1" customHeight="1" x14ac:dyDescent="0.2">
      <c r="A23" s="72"/>
      <c r="B23" s="72"/>
      <c r="C23" s="72"/>
      <c r="D23" s="72"/>
      <c r="E23" s="72"/>
      <c r="F23" s="72"/>
      <c r="G23" s="125" t="s">
        <v>608</v>
      </c>
      <c r="H23" s="73" t="s">
        <v>609</v>
      </c>
      <c r="I23" s="74">
        <f>I24+I31+I41+I49+I54+I64+I77+I83+I118+I71</f>
        <v>0</v>
      </c>
      <c r="J23" s="74">
        <f>J24+J31+J41+J49+J54+J64+J77+J83</f>
        <v>0</v>
      </c>
      <c r="K23" s="74">
        <f>K24+K31+K41+K49+K54+K64+K77+K83</f>
        <v>0</v>
      </c>
    </row>
    <row r="24" spans="1:11" ht="17.25" hidden="1" customHeight="1" x14ac:dyDescent="0.2">
      <c r="A24" s="72"/>
      <c r="B24" s="72"/>
      <c r="C24" s="72"/>
      <c r="D24" s="72"/>
      <c r="E24" s="72"/>
      <c r="F24" s="72"/>
      <c r="G24" s="125" t="s">
        <v>610</v>
      </c>
      <c r="H24" s="75" t="s">
        <v>611</v>
      </c>
      <c r="I24" s="74">
        <f>I25</f>
        <v>0</v>
      </c>
      <c r="J24" s="74">
        <f>J25</f>
        <v>0</v>
      </c>
      <c r="K24" s="74">
        <f>K25</f>
        <v>0</v>
      </c>
    </row>
    <row r="25" spans="1:11" ht="16.5" hidden="1" customHeight="1" x14ac:dyDescent="0.2">
      <c r="A25" s="72"/>
      <c r="B25" s="72"/>
      <c r="C25" s="72"/>
      <c r="D25" s="72"/>
      <c r="E25" s="72"/>
      <c r="F25" s="72"/>
      <c r="G25" s="125" t="s">
        <v>612</v>
      </c>
      <c r="H25" s="76" t="s">
        <v>613</v>
      </c>
      <c r="I25" s="77">
        <f>I26+I27+I28+I29+I30</f>
        <v>0</v>
      </c>
      <c r="J25" s="77">
        <f t="shared" ref="J25:K25" si="0">J26+J27+J28+J29+J30</f>
        <v>0</v>
      </c>
      <c r="K25" s="77">
        <f t="shared" si="0"/>
        <v>0</v>
      </c>
    </row>
    <row r="26" spans="1:11" ht="65.25" hidden="1" customHeight="1" x14ac:dyDescent="0.2">
      <c r="A26" s="72"/>
      <c r="B26" s="72"/>
      <c r="C26" s="72"/>
      <c r="D26" s="72"/>
      <c r="E26" s="72"/>
      <c r="F26" s="72"/>
      <c r="G26" s="126" t="s">
        <v>614</v>
      </c>
      <c r="H26" s="79" t="s">
        <v>615</v>
      </c>
      <c r="I26" s="87"/>
      <c r="J26" s="78"/>
      <c r="K26" s="78"/>
    </row>
    <row r="27" spans="1:11" ht="91.5" hidden="1" customHeight="1" x14ac:dyDescent="0.2">
      <c r="A27" s="72" t="s">
        <v>605</v>
      </c>
      <c r="B27" s="72" t="s">
        <v>608</v>
      </c>
      <c r="C27" s="72" t="s">
        <v>610</v>
      </c>
      <c r="D27" s="72" t="s">
        <v>616</v>
      </c>
      <c r="E27" s="72" t="s">
        <v>617</v>
      </c>
      <c r="F27" s="72" t="s">
        <v>618</v>
      </c>
      <c r="G27" s="126" t="s">
        <v>619</v>
      </c>
      <c r="H27" s="79" t="s">
        <v>620</v>
      </c>
      <c r="I27" s="87"/>
      <c r="J27" s="78"/>
      <c r="K27" s="78"/>
    </row>
    <row r="28" spans="1:11" ht="40.5" hidden="1" customHeight="1" x14ac:dyDescent="0.2">
      <c r="A28" s="72"/>
      <c r="B28" s="72"/>
      <c r="C28" s="72"/>
      <c r="D28" s="72"/>
      <c r="E28" s="72"/>
      <c r="F28" s="72"/>
      <c r="G28" s="126" t="s">
        <v>621</v>
      </c>
      <c r="H28" s="79" t="s">
        <v>622</v>
      </c>
      <c r="I28" s="87"/>
      <c r="J28" s="78"/>
      <c r="K28" s="78"/>
    </row>
    <row r="29" spans="1:11" ht="80.25" hidden="1" customHeight="1" x14ac:dyDescent="0.2">
      <c r="A29" s="72" t="s">
        <v>605</v>
      </c>
      <c r="B29" s="72" t="s">
        <v>608</v>
      </c>
      <c r="C29" s="72" t="s">
        <v>610</v>
      </c>
      <c r="D29" s="72" t="s">
        <v>612</v>
      </c>
      <c r="E29" s="72" t="s">
        <v>619</v>
      </c>
      <c r="F29" s="72" t="s">
        <v>619</v>
      </c>
      <c r="G29" s="127" t="s">
        <v>623</v>
      </c>
      <c r="H29" s="79" t="s">
        <v>624</v>
      </c>
      <c r="I29" s="87"/>
      <c r="J29" s="78"/>
      <c r="K29" s="78"/>
    </row>
    <row r="30" spans="1:11" ht="83.25" hidden="1" customHeight="1" x14ac:dyDescent="0.2">
      <c r="A30" s="72"/>
      <c r="B30" s="72"/>
      <c r="C30" s="72"/>
      <c r="D30" s="72"/>
      <c r="E30" s="72"/>
      <c r="F30" s="72"/>
      <c r="G30" s="127" t="s">
        <v>943</v>
      </c>
      <c r="H30" s="79" t="s">
        <v>944</v>
      </c>
      <c r="I30" s="87"/>
      <c r="J30" s="78"/>
      <c r="K30" s="78"/>
    </row>
    <row r="31" spans="1:11" ht="27.75" hidden="1" customHeight="1" x14ac:dyDescent="0.2">
      <c r="A31" s="72"/>
      <c r="B31" s="72"/>
      <c r="C31" s="72"/>
      <c r="D31" s="72"/>
      <c r="E31" s="72"/>
      <c r="F31" s="72"/>
      <c r="G31" s="125" t="s">
        <v>625</v>
      </c>
      <c r="H31" s="80" t="s">
        <v>626</v>
      </c>
      <c r="I31" s="77">
        <f>I32</f>
        <v>0</v>
      </c>
      <c r="J31" s="77">
        <f>J32</f>
        <v>0</v>
      </c>
      <c r="K31" s="77">
        <f>K32</f>
        <v>0</v>
      </c>
    </row>
    <row r="32" spans="1:11" ht="30" hidden="1" customHeight="1" x14ac:dyDescent="0.2">
      <c r="A32" s="72"/>
      <c r="B32" s="72"/>
      <c r="C32" s="72"/>
      <c r="D32" s="72"/>
      <c r="E32" s="72"/>
      <c r="F32" s="72"/>
      <c r="G32" s="128" t="s">
        <v>627</v>
      </c>
      <c r="H32" s="81" t="s">
        <v>628</v>
      </c>
      <c r="I32" s="78">
        <f>I33+I35+I37+I39</f>
        <v>0</v>
      </c>
      <c r="J32" s="78">
        <f>J33+J35+J37+J39</f>
        <v>0</v>
      </c>
      <c r="K32" s="78">
        <f>K33+K35+K37+K39</f>
        <v>0</v>
      </c>
    </row>
    <row r="33" spans="1:11" ht="49.5" hidden="1" customHeight="1" x14ac:dyDescent="0.2">
      <c r="A33" s="72"/>
      <c r="B33" s="72"/>
      <c r="C33" s="72"/>
      <c r="D33" s="72"/>
      <c r="E33" s="72"/>
      <c r="F33" s="72"/>
      <c r="G33" s="128" t="s">
        <v>629</v>
      </c>
      <c r="H33" s="81" t="s">
        <v>630</v>
      </c>
      <c r="I33" s="78">
        <f>I34</f>
        <v>0</v>
      </c>
      <c r="J33" s="78">
        <f>J34</f>
        <v>0</v>
      </c>
      <c r="K33" s="78">
        <f>K34</f>
        <v>0</v>
      </c>
    </row>
    <row r="34" spans="1:11" ht="75" hidden="1" customHeight="1" x14ac:dyDescent="0.2">
      <c r="A34" s="72"/>
      <c r="B34" s="72"/>
      <c r="C34" s="72"/>
      <c r="D34" s="72"/>
      <c r="E34" s="72"/>
      <c r="F34" s="72"/>
      <c r="G34" s="121" t="s">
        <v>631</v>
      </c>
      <c r="H34" s="81" t="s">
        <v>632</v>
      </c>
      <c r="I34" s="78"/>
      <c r="J34" s="78"/>
      <c r="K34" s="78"/>
    </row>
    <row r="35" spans="1:11" ht="59.25" hidden="1" customHeight="1" x14ac:dyDescent="0.2">
      <c r="A35" s="72"/>
      <c r="B35" s="72"/>
      <c r="C35" s="72"/>
      <c r="D35" s="72"/>
      <c r="E35" s="72"/>
      <c r="F35" s="72"/>
      <c r="G35" s="121" t="s">
        <v>633</v>
      </c>
      <c r="H35" s="81" t="s">
        <v>634</v>
      </c>
      <c r="I35" s="78">
        <f>I36</f>
        <v>0</v>
      </c>
      <c r="J35" s="78">
        <f>J36</f>
        <v>0</v>
      </c>
      <c r="K35" s="78">
        <f>K36</f>
        <v>0</v>
      </c>
    </row>
    <row r="36" spans="1:11" ht="83.25" hidden="1" customHeight="1" x14ac:dyDescent="0.2">
      <c r="A36" s="72"/>
      <c r="B36" s="72"/>
      <c r="C36" s="72"/>
      <c r="D36" s="72"/>
      <c r="E36" s="72"/>
      <c r="F36" s="72"/>
      <c r="G36" s="121" t="s">
        <v>635</v>
      </c>
      <c r="H36" s="81" t="s">
        <v>636</v>
      </c>
      <c r="I36" s="78"/>
      <c r="J36" s="78"/>
      <c r="K36" s="78"/>
    </row>
    <row r="37" spans="1:11" ht="48" hidden="1" customHeight="1" x14ac:dyDescent="0.2">
      <c r="A37" s="72"/>
      <c r="B37" s="72"/>
      <c r="C37" s="72"/>
      <c r="D37" s="72"/>
      <c r="E37" s="72"/>
      <c r="F37" s="72"/>
      <c r="G37" s="121" t="s">
        <v>637</v>
      </c>
      <c r="H37" s="81" t="s">
        <v>638</v>
      </c>
      <c r="I37" s="78">
        <f>I38</f>
        <v>0</v>
      </c>
      <c r="J37" s="78">
        <f>J38</f>
        <v>0</v>
      </c>
      <c r="K37" s="78">
        <f>K38</f>
        <v>0</v>
      </c>
    </row>
    <row r="38" spans="1:11" ht="75" hidden="1" customHeight="1" x14ac:dyDescent="0.2">
      <c r="A38" s="72"/>
      <c r="B38" s="72"/>
      <c r="C38" s="72"/>
      <c r="D38" s="72"/>
      <c r="E38" s="72"/>
      <c r="F38" s="72"/>
      <c r="G38" s="121" t="s">
        <v>639</v>
      </c>
      <c r="H38" s="81" t="s">
        <v>640</v>
      </c>
      <c r="I38" s="78"/>
      <c r="J38" s="78"/>
      <c r="K38" s="78"/>
    </row>
    <row r="39" spans="1:11" ht="49.5" hidden="1" customHeight="1" x14ac:dyDescent="0.2">
      <c r="A39" s="72"/>
      <c r="B39" s="72"/>
      <c r="C39" s="72"/>
      <c r="D39" s="72"/>
      <c r="E39" s="72"/>
      <c r="F39" s="72"/>
      <c r="G39" s="121" t="s">
        <v>641</v>
      </c>
      <c r="H39" s="81" t="s">
        <v>642</v>
      </c>
      <c r="I39" s="78">
        <f>I40</f>
        <v>0</v>
      </c>
      <c r="J39" s="78">
        <f>J40</f>
        <v>0</v>
      </c>
      <c r="K39" s="78">
        <f>K40</f>
        <v>0</v>
      </c>
    </row>
    <row r="40" spans="1:11" ht="74.25" hidden="1" customHeight="1" x14ac:dyDescent="0.2">
      <c r="A40" s="72"/>
      <c r="B40" s="72"/>
      <c r="C40" s="72"/>
      <c r="D40" s="72"/>
      <c r="E40" s="72"/>
      <c r="F40" s="72"/>
      <c r="G40" s="121" t="s">
        <v>643</v>
      </c>
      <c r="H40" s="81" t="s">
        <v>644</v>
      </c>
      <c r="I40" s="78"/>
      <c r="J40" s="78"/>
      <c r="K40" s="78"/>
    </row>
    <row r="41" spans="1:11" ht="18" hidden="1" customHeight="1" x14ac:dyDescent="0.2">
      <c r="A41" s="72"/>
      <c r="B41" s="72"/>
      <c r="C41" s="72"/>
      <c r="D41" s="72"/>
      <c r="E41" s="72"/>
      <c r="F41" s="72"/>
      <c r="G41" s="125" t="s">
        <v>645</v>
      </c>
      <c r="H41" s="82" t="s">
        <v>646</v>
      </c>
      <c r="I41" s="83">
        <f>I42+I45+I47</f>
        <v>0</v>
      </c>
      <c r="J41" s="83">
        <f>J42+J45+J47</f>
        <v>0</v>
      </c>
      <c r="K41" s="83">
        <f>K42+K45+K47</f>
        <v>0</v>
      </c>
    </row>
    <row r="42" spans="1:11" ht="27" hidden="1" customHeight="1" x14ac:dyDescent="0.2">
      <c r="A42" s="72"/>
      <c r="B42" s="72"/>
      <c r="C42" s="72"/>
      <c r="D42" s="72"/>
      <c r="E42" s="72"/>
      <c r="F42" s="72"/>
      <c r="G42" s="129" t="s">
        <v>647</v>
      </c>
      <c r="H42" s="84" t="s">
        <v>648</v>
      </c>
      <c r="I42" s="83">
        <f>I43+I44</f>
        <v>0</v>
      </c>
      <c r="J42" s="83">
        <v>0</v>
      </c>
      <c r="K42" s="77">
        <v>0</v>
      </c>
    </row>
    <row r="43" spans="1:11" ht="27" hidden="1" customHeight="1" x14ac:dyDescent="0.2">
      <c r="A43" s="72"/>
      <c r="B43" s="72"/>
      <c r="C43" s="72"/>
      <c r="D43" s="72"/>
      <c r="E43" s="72"/>
      <c r="F43" s="72"/>
      <c r="G43" s="130" t="s">
        <v>649</v>
      </c>
      <c r="H43" s="79" t="s">
        <v>648</v>
      </c>
      <c r="I43" s="78"/>
      <c r="J43" s="78">
        <v>0</v>
      </c>
      <c r="K43" s="77"/>
    </row>
    <row r="44" spans="1:11" ht="38.25" hidden="1" x14ac:dyDescent="0.2">
      <c r="A44" s="72"/>
      <c r="B44" s="72"/>
      <c r="C44" s="72"/>
      <c r="D44" s="72"/>
      <c r="E44" s="72"/>
      <c r="F44" s="72"/>
      <c r="G44" s="130" t="s">
        <v>650</v>
      </c>
      <c r="H44" s="79" t="s">
        <v>651</v>
      </c>
      <c r="I44" s="78"/>
      <c r="J44" s="78"/>
      <c r="K44" s="77"/>
    </row>
    <row r="45" spans="1:11" ht="20.25" hidden="1" customHeight="1" x14ac:dyDescent="0.2">
      <c r="A45" s="72"/>
      <c r="B45" s="72"/>
      <c r="C45" s="72"/>
      <c r="D45" s="72"/>
      <c r="E45" s="72"/>
      <c r="F45" s="72"/>
      <c r="G45" s="129" t="s">
        <v>652</v>
      </c>
      <c r="H45" s="76" t="s">
        <v>653</v>
      </c>
      <c r="I45" s="83">
        <f>I46</f>
        <v>0</v>
      </c>
      <c r="J45" s="77">
        <f>J46</f>
        <v>0</v>
      </c>
      <c r="K45" s="77">
        <f>K46</f>
        <v>0</v>
      </c>
    </row>
    <row r="46" spans="1:11" ht="21" hidden="1" customHeight="1" x14ac:dyDescent="0.2">
      <c r="A46" s="72"/>
      <c r="B46" s="72"/>
      <c r="C46" s="72"/>
      <c r="D46" s="72"/>
      <c r="E46" s="72"/>
      <c r="F46" s="72"/>
      <c r="G46" s="130" t="s">
        <v>654</v>
      </c>
      <c r="H46" s="79" t="s">
        <v>653</v>
      </c>
      <c r="I46" s="87"/>
      <c r="J46" s="78"/>
      <c r="K46" s="78"/>
    </row>
    <row r="47" spans="1:11" ht="25.5" hidden="1" customHeight="1" x14ac:dyDescent="0.2">
      <c r="A47" s="72"/>
      <c r="B47" s="72"/>
      <c r="C47" s="72"/>
      <c r="D47" s="72"/>
      <c r="E47" s="72"/>
      <c r="F47" s="72"/>
      <c r="G47" s="129" t="s">
        <v>655</v>
      </c>
      <c r="H47" s="84" t="s">
        <v>656</v>
      </c>
      <c r="I47" s="83">
        <f>I48</f>
        <v>0</v>
      </c>
      <c r="J47" s="77">
        <f>J48</f>
        <v>0</v>
      </c>
      <c r="K47" s="77">
        <f>K48</f>
        <v>0</v>
      </c>
    </row>
    <row r="48" spans="1:11" ht="27" hidden="1" customHeight="1" x14ac:dyDescent="0.2">
      <c r="A48" s="72" t="s">
        <v>605</v>
      </c>
      <c r="B48" s="72" t="s">
        <v>608</v>
      </c>
      <c r="C48" s="72" t="s">
        <v>625</v>
      </c>
      <c r="D48" s="72" t="s">
        <v>657</v>
      </c>
      <c r="E48" s="72" t="s">
        <v>658</v>
      </c>
      <c r="F48" s="72" t="s">
        <v>658</v>
      </c>
      <c r="G48" s="130" t="s">
        <v>659</v>
      </c>
      <c r="H48" s="79" t="s">
        <v>660</v>
      </c>
      <c r="I48" s="87"/>
      <c r="J48" s="78"/>
      <c r="K48" s="78"/>
    </row>
    <row r="49" spans="1:11" ht="18" hidden="1" customHeight="1" x14ac:dyDescent="0.2">
      <c r="A49" s="72" t="s">
        <v>605</v>
      </c>
      <c r="B49" s="72" t="s">
        <v>608</v>
      </c>
      <c r="C49" s="72" t="s">
        <v>625</v>
      </c>
      <c r="D49" s="72" t="s">
        <v>657</v>
      </c>
      <c r="E49" s="72" t="s">
        <v>661</v>
      </c>
      <c r="F49" s="72" t="s">
        <v>661</v>
      </c>
      <c r="G49" s="131" t="s">
        <v>662</v>
      </c>
      <c r="H49" s="73" t="s">
        <v>663</v>
      </c>
      <c r="I49" s="83">
        <f>I50+I52</f>
        <v>0</v>
      </c>
      <c r="J49" s="77">
        <f>J50+J52</f>
        <v>0</v>
      </c>
      <c r="K49" s="77">
        <f>K50+K52</f>
        <v>0</v>
      </c>
    </row>
    <row r="50" spans="1:11" ht="27.75" hidden="1" customHeight="1" x14ac:dyDescent="0.2">
      <c r="A50" s="72" t="s">
        <v>605</v>
      </c>
      <c r="B50" s="72" t="s">
        <v>608</v>
      </c>
      <c r="C50" s="72" t="s">
        <v>625</v>
      </c>
      <c r="D50" s="72" t="s">
        <v>657</v>
      </c>
      <c r="E50" s="72" t="s">
        <v>664</v>
      </c>
      <c r="F50" s="72" t="s">
        <v>664</v>
      </c>
      <c r="G50" s="130" t="s">
        <v>665</v>
      </c>
      <c r="H50" s="79" t="s">
        <v>666</v>
      </c>
      <c r="I50" s="87">
        <f>I51</f>
        <v>0</v>
      </c>
      <c r="J50" s="78">
        <f>J51</f>
        <v>0</v>
      </c>
      <c r="K50" s="78">
        <f>K51</f>
        <v>0</v>
      </c>
    </row>
    <row r="51" spans="1:11" ht="38.25" hidden="1" customHeight="1" x14ac:dyDescent="0.2">
      <c r="A51" s="72" t="s">
        <v>605</v>
      </c>
      <c r="B51" s="72" t="s">
        <v>608</v>
      </c>
      <c r="C51" s="72" t="s">
        <v>667</v>
      </c>
      <c r="D51" s="72" t="s">
        <v>668</v>
      </c>
      <c r="E51" s="72" t="s">
        <v>669</v>
      </c>
      <c r="F51" s="72" t="s">
        <v>669</v>
      </c>
      <c r="G51" s="130" t="s">
        <v>670</v>
      </c>
      <c r="H51" s="79" t="s">
        <v>671</v>
      </c>
      <c r="I51" s="87"/>
      <c r="J51" s="78"/>
      <c r="K51" s="78"/>
    </row>
    <row r="52" spans="1:11" ht="30.75" hidden="1" customHeight="1" x14ac:dyDescent="0.2">
      <c r="A52" s="72"/>
      <c r="B52" s="72"/>
      <c r="C52" s="72"/>
      <c r="D52" s="72"/>
      <c r="E52" s="72"/>
      <c r="F52" s="72"/>
      <c r="G52" s="130" t="s">
        <v>672</v>
      </c>
      <c r="H52" s="79" t="s">
        <v>673</v>
      </c>
      <c r="I52" s="87">
        <f>I53</f>
        <v>0</v>
      </c>
      <c r="J52" s="78">
        <f>J53</f>
        <v>0</v>
      </c>
      <c r="K52" s="78">
        <f>K53</f>
        <v>0</v>
      </c>
    </row>
    <row r="53" spans="1:11" ht="25.5" hidden="1" customHeight="1" x14ac:dyDescent="0.2">
      <c r="A53" s="72" t="s">
        <v>605</v>
      </c>
      <c r="B53" s="72" t="s">
        <v>608</v>
      </c>
      <c r="C53" s="72" t="s">
        <v>667</v>
      </c>
      <c r="D53" s="72" t="s">
        <v>674</v>
      </c>
      <c r="E53" s="72" t="s">
        <v>675</v>
      </c>
      <c r="F53" s="72" t="s">
        <v>675</v>
      </c>
      <c r="G53" s="130" t="s">
        <v>676</v>
      </c>
      <c r="H53" s="79" t="s">
        <v>677</v>
      </c>
      <c r="I53" s="87"/>
      <c r="J53" s="78"/>
      <c r="K53" s="77"/>
    </row>
    <row r="54" spans="1:11" ht="40.5" hidden="1" customHeight="1" x14ac:dyDescent="0.2">
      <c r="A54" s="72"/>
      <c r="B54" s="72"/>
      <c r="C54" s="72"/>
      <c r="D54" s="72"/>
      <c r="E54" s="72"/>
      <c r="F54" s="72"/>
      <c r="G54" s="129" t="s">
        <v>678</v>
      </c>
      <c r="H54" s="84" t="s">
        <v>679</v>
      </c>
      <c r="I54" s="83">
        <f>I55+I61</f>
        <v>0</v>
      </c>
      <c r="J54" s="77">
        <f>J55+J61</f>
        <v>0</v>
      </c>
      <c r="K54" s="77">
        <f>K55+K61</f>
        <v>0</v>
      </c>
    </row>
    <row r="55" spans="1:11" ht="79.5" hidden="1" customHeight="1" x14ac:dyDescent="0.2">
      <c r="A55" s="72" t="s">
        <v>605</v>
      </c>
      <c r="B55" s="72" t="s">
        <v>608</v>
      </c>
      <c r="C55" s="72" t="s">
        <v>680</v>
      </c>
      <c r="D55" s="72" t="s">
        <v>681</v>
      </c>
      <c r="E55" s="72" t="s">
        <v>682</v>
      </c>
      <c r="F55" s="72" t="s">
        <v>682</v>
      </c>
      <c r="G55" s="129" t="s">
        <v>683</v>
      </c>
      <c r="H55" s="84" t="s">
        <v>684</v>
      </c>
      <c r="I55" s="83">
        <f>I60+I56</f>
        <v>0</v>
      </c>
      <c r="J55" s="77">
        <f>J60+J56</f>
        <v>0</v>
      </c>
      <c r="K55" s="77">
        <f>K60+K56</f>
        <v>0</v>
      </c>
    </row>
    <row r="56" spans="1:11" ht="54" hidden="1" customHeight="1" x14ac:dyDescent="0.2">
      <c r="A56" s="72" t="s">
        <v>605</v>
      </c>
      <c r="B56" s="72" t="s">
        <v>608</v>
      </c>
      <c r="C56" s="72" t="s">
        <v>680</v>
      </c>
      <c r="D56" s="72" t="s">
        <v>681</v>
      </c>
      <c r="E56" s="72" t="s">
        <v>685</v>
      </c>
      <c r="F56" s="72" t="s">
        <v>685</v>
      </c>
      <c r="G56" s="130" t="s">
        <v>686</v>
      </c>
      <c r="H56" s="79" t="s">
        <v>687</v>
      </c>
      <c r="I56" s="87">
        <f>I57+I58</f>
        <v>0</v>
      </c>
      <c r="J56" s="78">
        <f>J57+J58</f>
        <v>0</v>
      </c>
      <c r="K56" s="78">
        <f>K57+K58</f>
        <v>0</v>
      </c>
    </row>
    <row r="57" spans="1:11" ht="78.75" hidden="1" customHeight="1" x14ac:dyDescent="0.2">
      <c r="A57" s="72"/>
      <c r="B57" s="72"/>
      <c r="C57" s="72"/>
      <c r="D57" s="72"/>
      <c r="E57" s="72"/>
      <c r="F57" s="72"/>
      <c r="G57" s="132" t="s">
        <v>688</v>
      </c>
      <c r="H57" s="85" t="s">
        <v>689</v>
      </c>
      <c r="I57" s="88"/>
      <c r="J57" s="86"/>
      <c r="K57" s="86"/>
    </row>
    <row r="58" spans="1:11" ht="65.25" hidden="1" customHeight="1" x14ac:dyDescent="0.2">
      <c r="A58" s="72"/>
      <c r="B58" s="72"/>
      <c r="C58" s="72"/>
      <c r="D58" s="72"/>
      <c r="E58" s="72"/>
      <c r="F58" s="72"/>
      <c r="G58" s="132" t="s">
        <v>690</v>
      </c>
      <c r="H58" s="85" t="s">
        <v>691</v>
      </c>
      <c r="I58" s="88"/>
      <c r="J58" s="86"/>
      <c r="K58" s="86"/>
    </row>
    <row r="59" spans="1:11" ht="63" hidden="1" customHeight="1" x14ac:dyDescent="0.2">
      <c r="A59" s="72"/>
      <c r="B59" s="72"/>
      <c r="C59" s="72"/>
      <c r="D59" s="72"/>
      <c r="E59" s="72"/>
      <c r="F59" s="72"/>
      <c r="G59" s="133" t="s">
        <v>692</v>
      </c>
      <c r="H59" s="79" t="s">
        <v>693</v>
      </c>
      <c r="I59" s="87">
        <f>I60</f>
        <v>0</v>
      </c>
      <c r="J59" s="78">
        <f>J60</f>
        <v>0</v>
      </c>
      <c r="K59" s="78">
        <f>K60</f>
        <v>0</v>
      </c>
    </row>
    <row r="60" spans="1:11" ht="53.25" hidden="1" customHeight="1" x14ac:dyDescent="0.2">
      <c r="A60" s="72"/>
      <c r="B60" s="72"/>
      <c r="C60" s="72"/>
      <c r="D60" s="72"/>
      <c r="E60" s="72"/>
      <c r="F60" s="72"/>
      <c r="G60" s="132" t="s">
        <v>694</v>
      </c>
      <c r="H60" s="85" t="s">
        <v>695</v>
      </c>
      <c r="I60" s="88"/>
      <c r="J60" s="86"/>
      <c r="K60" s="86"/>
    </row>
    <row r="61" spans="1:11" ht="27" hidden="1" customHeight="1" x14ac:dyDescent="0.2">
      <c r="A61" s="72" t="s">
        <v>605</v>
      </c>
      <c r="B61" s="72" t="s">
        <v>608</v>
      </c>
      <c r="C61" s="72" t="s">
        <v>680</v>
      </c>
      <c r="D61" s="72" t="s">
        <v>681</v>
      </c>
      <c r="E61" s="72" t="s">
        <v>682</v>
      </c>
      <c r="F61" s="72" t="s">
        <v>682</v>
      </c>
      <c r="G61" s="129" t="s">
        <v>696</v>
      </c>
      <c r="H61" s="84" t="s">
        <v>697</v>
      </c>
      <c r="I61" s="77">
        <f t="shared" ref="I61:K62" si="1">I62</f>
        <v>0</v>
      </c>
      <c r="J61" s="77">
        <f t="shared" si="1"/>
        <v>0</v>
      </c>
      <c r="K61" s="77">
        <f t="shared" si="1"/>
        <v>0</v>
      </c>
    </row>
    <row r="62" spans="1:11" ht="45" hidden="1" customHeight="1" x14ac:dyDescent="0.2">
      <c r="A62" s="72" t="s">
        <v>605</v>
      </c>
      <c r="B62" s="72" t="s">
        <v>608</v>
      </c>
      <c r="C62" s="72" t="s">
        <v>680</v>
      </c>
      <c r="D62" s="72" t="s">
        <v>681</v>
      </c>
      <c r="E62" s="72" t="s">
        <v>685</v>
      </c>
      <c r="F62" s="72" t="s">
        <v>685</v>
      </c>
      <c r="G62" s="130" t="s">
        <v>698</v>
      </c>
      <c r="H62" s="79" t="s">
        <v>699</v>
      </c>
      <c r="I62" s="78">
        <f t="shared" si="1"/>
        <v>0</v>
      </c>
      <c r="J62" s="78">
        <f t="shared" si="1"/>
        <v>0</v>
      </c>
      <c r="K62" s="78">
        <f t="shared" si="1"/>
        <v>0</v>
      </c>
    </row>
    <row r="63" spans="1:11" ht="42.75" hidden="1" customHeight="1" x14ac:dyDescent="0.2">
      <c r="A63" s="72" t="s">
        <v>605</v>
      </c>
      <c r="B63" s="72" t="s">
        <v>608</v>
      </c>
      <c r="C63" s="72" t="s">
        <v>662</v>
      </c>
      <c r="D63" s="72" t="s">
        <v>672</v>
      </c>
      <c r="E63" s="72" t="s">
        <v>700</v>
      </c>
      <c r="F63" s="72" t="s">
        <v>701</v>
      </c>
      <c r="G63" s="132" t="s">
        <v>702</v>
      </c>
      <c r="H63" s="85" t="s">
        <v>703</v>
      </c>
      <c r="I63" s="86"/>
      <c r="J63" s="86"/>
      <c r="K63" s="86"/>
    </row>
    <row r="64" spans="1:11" ht="27" hidden="1" customHeight="1" x14ac:dyDescent="0.2">
      <c r="A64" s="72" t="s">
        <v>605</v>
      </c>
      <c r="B64" s="72" t="s">
        <v>608</v>
      </c>
      <c r="C64" s="72" t="s">
        <v>662</v>
      </c>
      <c r="D64" s="72" t="s">
        <v>672</v>
      </c>
      <c r="E64" s="72" t="s">
        <v>704</v>
      </c>
      <c r="F64" s="72" t="s">
        <v>704</v>
      </c>
      <c r="G64" s="129" t="s">
        <v>705</v>
      </c>
      <c r="H64" s="76" t="s">
        <v>706</v>
      </c>
      <c r="I64" s="83">
        <f>I65</f>
        <v>0</v>
      </c>
      <c r="J64" s="83">
        <f>J65+J70</f>
        <v>0</v>
      </c>
      <c r="K64" s="83">
        <f>K65+K70</f>
        <v>0</v>
      </c>
    </row>
    <row r="65" spans="1:11" ht="17.25" hidden="1" customHeight="1" x14ac:dyDescent="0.2">
      <c r="A65" s="72"/>
      <c r="B65" s="72"/>
      <c r="C65" s="72"/>
      <c r="D65" s="72"/>
      <c r="E65" s="72"/>
      <c r="F65" s="72"/>
      <c r="G65" s="133" t="s">
        <v>707</v>
      </c>
      <c r="H65" s="79" t="s">
        <v>708</v>
      </c>
      <c r="I65" s="87">
        <f>I66+I67+I68</f>
        <v>0</v>
      </c>
      <c r="J65" s="87">
        <f>J66+J67+J68</f>
        <v>0</v>
      </c>
      <c r="K65" s="87">
        <f>K66+K67+K68</f>
        <v>0</v>
      </c>
    </row>
    <row r="66" spans="1:11" ht="26.25" hidden="1" customHeight="1" x14ac:dyDescent="0.2">
      <c r="A66" s="72"/>
      <c r="B66" s="72"/>
      <c r="C66" s="72"/>
      <c r="D66" s="72"/>
      <c r="E66" s="72"/>
      <c r="F66" s="72"/>
      <c r="G66" s="134" t="s">
        <v>709</v>
      </c>
      <c r="H66" s="85" t="s">
        <v>710</v>
      </c>
      <c r="I66" s="88"/>
      <c r="J66" s="88"/>
      <c r="K66" s="86"/>
    </row>
    <row r="67" spans="1:11" ht="18.75" hidden="1" customHeight="1" x14ac:dyDescent="0.2">
      <c r="A67" s="72"/>
      <c r="B67" s="72"/>
      <c r="C67" s="72"/>
      <c r="D67" s="72"/>
      <c r="E67" s="72"/>
      <c r="F67" s="72"/>
      <c r="G67" s="134" t="s">
        <v>711</v>
      </c>
      <c r="H67" s="85" t="s">
        <v>712</v>
      </c>
      <c r="I67" s="88"/>
      <c r="J67" s="88"/>
      <c r="K67" s="86"/>
    </row>
    <row r="68" spans="1:11" ht="17.25" hidden="1" customHeight="1" x14ac:dyDescent="0.2">
      <c r="A68" s="72"/>
      <c r="B68" s="72"/>
      <c r="C68" s="72"/>
      <c r="D68" s="72"/>
      <c r="E68" s="72"/>
      <c r="F68" s="72"/>
      <c r="G68" s="126" t="s">
        <v>713</v>
      </c>
      <c r="H68" s="79" t="s">
        <v>714</v>
      </c>
      <c r="I68" s="87">
        <f>I69</f>
        <v>0</v>
      </c>
      <c r="J68" s="87">
        <f>J69</f>
        <v>0</v>
      </c>
      <c r="K68" s="87">
        <f>K69</f>
        <v>0</v>
      </c>
    </row>
    <row r="69" spans="1:11" ht="17.25" hidden="1" customHeight="1" x14ac:dyDescent="0.2">
      <c r="A69" s="72"/>
      <c r="B69" s="72"/>
      <c r="C69" s="72"/>
      <c r="D69" s="72"/>
      <c r="E69" s="72"/>
      <c r="F69" s="72"/>
      <c r="G69" s="134" t="s">
        <v>715</v>
      </c>
      <c r="H69" s="85" t="s">
        <v>716</v>
      </c>
      <c r="I69" s="88"/>
      <c r="J69" s="88"/>
      <c r="K69" s="86"/>
    </row>
    <row r="70" spans="1:11" ht="42.75" hidden="1" customHeight="1" x14ac:dyDescent="0.2">
      <c r="A70" s="72"/>
      <c r="B70" s="72"/>
      <c r="C70" s="72"/>
      <c r="D70" s="72"/>
      <c r="E70" s="72"/>
      <c r="F70" s="72"/>
      <c r="G70" s="126" t="s">
        <v>717</v>
      </c>
      <c r="H70" s="85" t="s">
        <v>718</v>
      </c>
      <c r="I70" s="88"/>
      <c r="J70" s="88"/>
      <c r="K70" s="77"/>
    </row>
    <row r="71" spans="1:11" ht="27" hidden="1" customHeight="1" x14ac:dyDescent="0.2">
      <c r="A71" s="72"/>
      <c r="B71" s="72"/>
      <c r="C71" s="72"/>
      <c r="D71" s="72"/>
      <c r="E71" s="72"/>
      <c r="F71" s="72"/>
      <c r="G71" s="135" t="s">
        <v>719</v>
      </c>
      <c r="H71" s="89" t="s">
        <v>720</v>
      </c>
      <c r="I71" s="83">
        <f t="shared" ref="I71:J73" si="2">I72</f>
        <v>0</v>
      </c>
      <c r="J71" s="83">
        <f>J72+J75</f>
        <v>0</v>
      </c>
      <c r="K71" s="77"/>
    </row>
    <row r="72" spans="1:11" ht="17.25" hidden="1" customHeight="1" x14ac:dyDescent="0.2">
      <c r="A72" s="72"/>
      <c r="B72" s="72"/>
      <c r="C72" s="72"/>
      <c r="D72" s="72"/>
      <c r="E72" s="72"/>
      <c r="F72" s="72"/>
      <c r="G72" s="136" t="s">
        <v>721</v>
      </c>
      <c r="H72" s="90" t="s">
        <v>722</v>
      </c>
      <c r="I72" s="87">
        <f>I75</f>
        <v>0</v>
      </c>
      <c r="J72" s="87">
        <f t="shared" si="2"/>
        <v>0</v>
      </c>
      <c r="K72" s="77"/>
    </row>
    <row r="73" spans="1:11" ht="24.75" hidden="1" customHeight="1" x14ac:dyDescent="0.2">
      <c r="A73" s="72"/>
      <c r="B73" s="72"/>
      <c r="C73" s="72"/>
      <c r="D73" s="72"/>
      <c r="E73" s="72"/>
      <c r="F73" s="72"/>
      <c r="G73" s="136" t="s">
        <v>723</v>
      </c>
      <c r="H73" s="90" t="s">
        <v>724</v>
      </c>
      <c r="I73" s="88">
        <f t="shared" si="2"/>
        <v>0</v>
      </c>
      <c r="J73" s="87">
        <f t="shared" si="2"/>
        <v>0</v>
      </c>
      <c r="K73" s="77"/>
    </row>
    <row r="74" spans="1:11" ht="28.5" hidden="1" customHeight="1" x14ac:dyDescent="0.2">
      <c r="A74" s="72"/>
      <c r="B74" s="72"/>
      <c r="C74" s="72"/>
      <c r="D74" s="72"/>
      <c r="E74" s="72"/>
      <c r="F74" s="72"/>
      <c r="G74" s="137" t="s">
        <v>725</v>
      </c>
      <c r="H74" s="91" t="s">
        <v>726</v>
      </c>
      <c r="I74" s="88"/>
      <c r="J74" s="88"/>
      <c r="K74" s="77"/>
    </row>
    <row r="75" spans="1:11" ht="17.25" hidden="1" customHeight="1" x14ac:dyDescent="0.2">
      <c r="A75" s="72"/>
      <c r="B75" s="72"/>
      <c r="C75" s="72"/>
      <c r="D75" s="72"/>
      <c r="E75" s="72"/>
      <c r="F75" s="72"/>
      <c r="G75" s="136" t="s">
        <v>727</v>
      </c>
      <c r="H75" s="90" t="s">
        <v>728</v>
      </c>
      <c r="I75" s="88">
        <f>I76</f>
        <v>0</v>
      </c>
      <c r="J75" s="88">
        <f>J76</f>
        <v>0</v>
      </c>
      <c r="K75" s="77"/>
    </row>
    <row r="76" spans="1:11" ht="26.25" hidden="1" customHeight="1" x14ac:dyDescent="0.2">
      <c r="A76" s="72" t="s">
        <v>605</v>
      </c>
      <c r="B76" s="72" t="s">
        <v>608</v>
      </c>
      <c r="C76" s="72" t="s">
        <v>729</v>
      </c>
      <c r="D76" s="72" t="s">
        <v>730</v>
      </c>
      <c r="E76" s="72" t="s">
        <v>731</v>
      </c>
      <c r="F76" s="72" t="s">
        <v>732</v>
      </c>
      <c r="G76" s="136" t="s">
        <v>733</v>
      </c>
      <c r="H76" s="90" t="s">
        <v>734</v>
      </c>
      <c r="I76" s="88"/>
      <c r="J76" s="88"/>
      <c r="K76" s="77"/>
    </row>
    <row r="77" spans="1:11" ht="28.5" hidden="1" customHeight="1" x14ac:dyDescent="0.2">
      <c r="A77" s="72" t="s">
        <v>605</v>
      </c>
      <c r="B77" s="72" t="s">
        <v>608</v>
      </c>
      <c r="C77" s="72" t="s">
        <v>729</v>
      </c>
      <c r="D77" s="72" t="s">
        <v>730</v>
      </c>
      <c r="E77" s="72" t="s">
        <v>731</v>
      </c>
      <c r="F77" s="72" t="s">
        <v>735</v>
      </c>
      <c r="G77" s="135" t="s">
        <v>736</v>
      </c>
      <c r="H77" s="89" t="s">
        <v>737</v>
      </c>
      <c r="I77" s="83">
        <f>I79+I78</f>
        <v>0</v>
      </c>
      <c r="J77" s="83">
        <f>J79+J78</f>
        <v>0</v>
      </c>
      <c r="K77" s="83">
        <f>K79+K78</f>
        <v>0</v>
      </c>
    </row>
    <row r="78" spans="1:11" ht="82.5" hidden="1" customHeight="1" x14ac:dyDescent="0.2">
      <c r="A78" s="72"/>
      <c r="B78" s="72"/>
      <c r="C78" s="72"/>
      <c r="D78" s="72"/>
      <c r="E78" s="72"/>
      <c r="F78" s="72"/>
      <c r="G78" s="138" t="s">
        <v>738</v>
      </c>
      <c r="H78" s="90" t="s">
        <v>739</v>
      </c>
      <c r="I78" s="87"/>
      <c r="J78" s="92"/>
      <c r="K78" s="77"/>
    </row>
    <row r="79" spans="1:11" ht="27" hidden="1" customHeight="1" x14ac:dyDescent="0.2">
      <c r="A79" s="72" t="s">
        <v>605</v>
      </c>
      <c r="B79" s="72" t="s">
        <v>608</v>
      </c>
      <c r="C79" s="72" t="s">
        <v>729</v>
      </c>
      <c r="D79" s="72" t="s">
        <v>730</v>
      </c>
      <c r="E79" s="72" t="s">
        <v>731</v>
      </c>
      <c r="F79" s="72" t="s">
        <v>735</v>
      </c>
      <c r="G79" s="138" t="s">
        <v>740</v>
      </c>
      <c r="H79" s="90" t="s">
        <v>741</v>
      </c>
      <c r="I79" s="87">
        <f>I80</f>
        <v>0</v>
      </c>
      <c r="J79" s="87">
        <f>J80</f>
        <v>0</v>
      </c>
      <c r="K79" s="87">
        <f>K80</f>
        <v>0</v>
      </c>
    </row>
    <row r="80" spans="1:11" ht="29.25" hidden="1" customHeight="1" x14ac:dyDescent="0.2">
      <c r="A80" s="72"/>
      <c r="B80" s="72"/>
      <c r="C80" s="72"/>
      <c r="D80" s="72"/>
      <c r="E80" s="72"/>
      <c r="F80" s="72"/>
      <c r="G80" s="138" t="s">
        <v>742</v>
      </c>
      <c r="H80" s="90" t="s">
        <v>743</v>
      </c>
      <c r="I80" s="87">
        <f>I82+I81</f>
        <v>0</v>
      </c>
      <c r="J80" s="87">
        <f>J82+J81</f>
        <v>0</v>
      </c>
      <c r="K80" s="87">
        <f>K82+K81</f>
        <v>0</v>
      </c>
    </row>
    <row r="81" spans="1:11" ht="55.5" hidden="1" customHeight="1" x14ac:dyDescent="0.2">
      <c r="A81" s="72"/>
      <c r="B81" s="72"/>
      <c r="C81" s="72"/>
      <c r="D81" s="72"/>
      <c r="E81" s="72"/>
      <c r="F81" s="72"/>
      <c r="G81" s="139" t="s">
        <v>744</v>
      </c>
      <c r="H81" s="91" t="s">
        <v>745</v>
      </c>
      <c r="I81" s="88"/>
      <c r="J81" s="88"/>
      <c r="K81" s="86"/>
    </row>
    <row r="82" spans="1:11" ht="39" hidden="1" customHeight="1" x14ac:dyDescent="0.2">
      <c r="A82" s="72"/>
      <c r="B82" s="72"/>
      <c r="C82" s="72"/>
      <c r="D82" s="72"/>
      <c r="E82" s="72"/>
      <c r="F82" s="72"/>
      <c r="G82" s="139" t="s">
        <v>746</v>
      </c>
      <c r="H82" s="91" t="s">
        <v>747</v>
      </c>
      <c r="I82" s="93"/>
      <c r="J82" s="94"/>
      <c r="K82" s="95"/>
    </row>
    <row r="83" spans="1:11" ht="15.75" hidden="1" customHeight="1" x14ac:dyDescent="0.2">
      <c r="A83" s="72"/>
      <c r="B83" s="72"/>
      <c r="C83" s="72"/>
      <c r="D83" s="72"/>
      <c r="E83" s="72"/>
      <c r="F83" s="72"/>
      <c r="G83" s="131" t="s">
        <v>748</v>
      </c>
      <c r="H83" s="96" t="s">
        <v>749</v>
      </c>
      <c r="I83" s="83">
        <f>I84+I109+I116+I112</f>
        <v>0</v>
      </c>
      <c r="J83" s="83">
        <f>J84+J109+J116</f>
        <v>0</v>
      </c>
      <c r="K83" s="83">
        <f>K84+K109+K116</f>
        <v>0</v>
      </c>
    </row>
    <row r="84" spans="1:11" ht="27" hidden="1" customHeight="1" x14ac:dyDescent="0.2">
      <c r="A84" s="72"/>
      <c r="B84" s="72"/>
      <c r="C84" s="72"/>
      <c r="D84" s="72"/>
      <c r="E84" s="72"/>
      <c r="F84" s="72"/>
      <c r="G84" s="130" t="s">
        <v>750</v>
      </c>
      <c r="H84" s="79" t="s">
        <v>751</v>
      </c>
      <c r="I84" s="83">
        <f>I85+I87+I89+I91+I95+I97+I99+I103+I105+I107+I93+I101</f>
        <v>0</v>
      </c>
      <c r="J84" s="83">
        <f>J85+J87+J89+J91+J95+J97+J99+J103+J105+J107</f>
        <v>0</v>
      </c>
      <c r="K84" s="83">
        <f>K85+K87+K89+K91+K95+K97+K99+K103+K105+K107</f>
        <v>0</v>
      </c>
    </row>
    <row r="85" spans="1:11" ht="39.75" hidden="1" customHeight="1" x14ac:dyDescent="0.2">
      <c r="A85" s="72"/>
      <c r="B85" s="72"/>
      <c r="C85" s="72"/>
      <c r="D85" s="72"/>
      <c r="E85" s="72"/>
      <c r="F85" s="72"/>
      <c r="G85" s="130" t="s">
        <v>752</v>
      </c>
      <c r="H85" s="79" t="s">
        <v>753</v>
      </c>
      <c r="I85" s="87">
        <f>I86</f>
        <v>0</v>
      </c>
      <c r="J85" s="87">
        <f>J86</f>
        <v>0</v>
      </c>
      <c r="K85" s="87">
        <f>K86</f>
        <v>0</v>
      </c>
    </row>
    <row r="86" spans="1:11" ht="62.25" hidden="1" customHeight="1" x14ac:dyDescent="0.2">
      <c r="A86" s="72"/>
      <c r="B86" s="72"/>
      <c r="C86" s="72"/>
      <c r="D86" s="72"/>
      <c r="E86" s="72"/>
      <c r="F86" s="72"/>
      <c r="G86" s="132" t="s">
        <v>754</v>
      </c>
      <c r="H86" s="85" t="s">
        <v>755</v>
      </c>
      <c r="I86" s="88"/>
      <c r="J86" s="88"/>
      <c r="K86" s="86"/>
    </row>
    <row r="87" spans="1:11" ht="63" hidden="1" customHeight="1" x14ac:dyDescent="0.2">
      <c r="A87" s="72"/>
      <c r="B87" s="72"/>
      <c r="C87" s="72"/>
      <c r="D87" s="72"/>
      <c r="E87" s="72"/>
      <c r="F87" s="72"/>
      <c r="G87" s="130" t="s">
        <v>756</v>
      </c>
      <c r="H87" s="79" t="s">
        <v>757</v>
      </c>
      <c r="I87" s="87">
        <f>I88</f>
        <v>0</v>
      </c>
      <c r="J87" s="87">
        <f>J88</f>
        <v>0</v>
      </c>
      <c r="K87" s="87">
        <f>K88</f>
        <v>0</v>
      </c>
    </row>
    <row r="88" spans="1:11" ht="78.75" hidden="1" customHeight="1" x14ac:dyDescent="0.2">
      <c r="A88" s="72"/>
      <c r="B88" s="72"/>
      <c r="C88" s="72"/>
      <c r="D88" s="72"/>
      <c r="E88" s="72"/>
      <c r="F88" s="72"/>
      <c r="G88" s="132" t="s">
        <v>758</v>
      </c>
      <c r="H88" s="85" t="s">
        <v>759</v>
      </c>
      <c r="I88" s="97"/>
      <c r="J88" s="97"/>
      <c r="K88" s="86"/>
    </row>
    <row r="89" spans="1:11" ht="50.25" hidden="1" customHeight="1" x14ac:dyDescent="0.2">
      <c r="A89" s="72"/>
      <c r="B89" s="72"/>
      <c r="C89" s="72"/>
      <c r="D89" s="72"/>
      <c r="E89" s="72"/>
      <c r="F89" s="72"/>
      <c r="G89" s="130" t="s">
        <v>760</v>
      </c>
      <c r="H89" s="79" t="s">
        <v>761</v>
      </c>
      <c r="I89" s="98">
        <f>I90</f>
        <v>0</v>
      </c>
      <c r="J89" s="98">
        <f>J90</f>
        <v>0</v>
      </c>
      <c r="K89" s="98">
        <f>K90</f>
        <v>0</v>
      </c>
    </row>
    <row r="90" spans="1:11" ht="63.75" hidden="1" customHeight="1" x14ac:dyDescent="0.2">
      <c r="A90" s="72"/>
      <c r="B90" s="72"/>
      <c r="C90" s="72"/>
      <c r="D90" s="72"/>
      <c r="E90" s="72"/>
      <c r="F90" s="72"/>
      <c r="G90" s="132" t="s">
        <v>762</v>
      </c>
      <c r="H90" s="85" t="s">
        <v>763</v>
      </c>
      <c r="I90" s="88"/>
      <c r="J90" s="88"/>
      <c r="K90" s="86"/>
    </row>
    <row r="91" spans="1:11" ht="51.75" hidden="1" customHeight="1" x14ac:dyDescent="0.2">
      <c r="A91" s="72"/>
      <c r="B91" s="72"/>
      <c r="C91" s="72"/>
      <c r="D91" s="72"/>
      <c r="E91" s="72"/>
      <c r="F91" s="72"/>
      <c r="G91" s="130" t="s">
        <v>764</v>
      </c>
      <c r="H91" s="79" t="s">
        <v>765</v>
      </c>
      <c r="I91" s="88">
        <f>I92</f>
        <v>0</v>
      </c>
      <c r="J91" s="87">
        <f>J92</f>
        <v>0</v>
      </c>
      <c r="K91" s="87">
        <f>K92</f>
        <v>0</v>
      </c>
    </row>
    <row r="92" spans="1:11" ht="76.5" hidden="1" customHeight="1" x14ac:dyDescent="0.2">
      <c r="A92" s="72"/>
      <c r="B92" s="72"/>
      <c r="C92" s="72"/>
      <c r="D92" s="72"/>
      <c r="E92" s="72"/>
      <c r="F92" s="72"/>
      <c r="G92" s="132" t="s">
        <v>766</v>
      </c>
      <c r="H92" s="85" t="s">
        <v>767</v>
      </c>
      <c r="I92" s="88"/>
      <c r="J92" s="88"/>
      <c r="K92" s="86"/>
    </row>
    <row r="93" spans="1:11" ht="45.75" hidden="1" customHeight="1" x14ac:dyDescent="0.2">
      <c r="A93" s="72"/>
      <c r="B93" s="72"/>
      <c r="C93" s="72"/>
      <c r="D93" s="72"/>
      <c r="E93" s="72"/>
      <c r="F93" s="72"/>
      <c r="G93" s="130" t="s">
        <v>945</v>
      </c>
      <c r="H93" s="144" t="s">
        <v>946</v>
      </c>
      <c r="I93" s="88">
        <f>I94</f>
        <v>0</v>
      </c>
      <c r="J93" s="88"/>
      <c r="K93" s="86"/>
    </row>
    <row r="94" spans="1:11" ht="65.25" hidden="1" customHeight="1" x14ac:dyDescent="0.2">
      <c r="A94" s="72"/>
      <c r="B94" s="72"/>
      <c r="C94" s="72"/>
      <c r="D94" s="72"/>
      <c r="E94" s="72"/>
      <c r="F94" s="72"/>
      <c r="G94" s="132" t="s">
        <v>947</v>
      </c>
      <c r="H94" s="145" t="s">
        <v>948</v>
      </c>
      <c r="I94" s="88"/>
      <c r="J94" s="88"/>
      <c r="K94" s="86"/>
    </row>
    <row r="95" spans="1:11" ht="63" hidden="1" customHeight="1" x14ac:dyDescent="0.2">
      <c r="A95" s="72"/>
      <c r="B95" s="72"/>
      <c r="C95" s="72"/>
      <c r="D95" s="72"/>
      <c r="E95" s="72"/>
      <c r="F95" s="72"/>
      <c r="G95" s="130" t="s">
        <v>768</v>
      </c>
      <c r="H95" s="79" t="s">
        <v>769</v>
      </c>
      <c r="I95" s="87"/>
      <c r="J95" s="87">
        <f>J96</f>
        <v>0</v>
      </c>
      <c r="K95" s="87">
        <f>K96</f>
        <v>0</v>
      </c>
    </row>
    <row r="96" spans="1:11" ht="78.75" hidden="1" customHeight="1" x14ac:dyDescent="0.2">
      <c r="A96" s="72"/>
      <c r="B96" s="72"/>
      <c r="C96" s="72"/>
      <c r="D96" s="72"/>
      <c r="E96" s="72"/>
      <c r="F96" s="72"/>
      <c r="G96" s="132" t="s">
        <v>770</v>
      </c>
      <c r="H96" s="85" t="s">
        <v>771</v>
      </c>
      <c r="I96" s="88"/>
      <c r="J96" s="88"/>
      <c r="K96" s="86"/>
    </row>
    <row r="97" spans="1:11" ht="53.25" hidden="1" customHeight="1" x14ac:dyDescent="0.2">
      <c r="A97" s="72"/>
      <c r="B97" s="72"/>
      <c r="C97" s="72"/>
      <c r="D97" s="72"/>
      <c r="E97" s="72"/>
      <c r="F97" s="72"/>
      <c r="G97" s="130" t="s">
        <v>772</v>
      </c>
      <c r="H97" s="79" t="s">
        <v>773</v>
      </c>
      <c r="I97" s="87">
        <f>I98</f>
        <v>0</v>
      </c>
      <c r="J97" s="87">
        <f>J98</f>
        <v>0</v>
      </c>
      <c r="K97" s="87">
        <f>K98</f>
        <v>0</v>
      </c>
    </row>
    <row r="98" spans="1:11" ht="76.5" hidden="1" customHeight="1" x14ac:dyDescent="0.2">
      <c r="A98" s="72"/>
      <c r="B98" s="72"/>
      <c r="C98" s="72"/>
      <c r="D98" s="72"/>
      <c r="E98" s="72"/>
      <c r="F98" s="72"/>
      <c r="G98" s="132" t="s">
        <v>774</v>
      </c>
      <c r="H98" s="85" t="s">
        <v>775</v>
      </c>
      <c r="I98" s="88"/>
      <c r="J98" s="88"/>
      <c r="K98" s="86"/>
    </row>
    <row r="99" spans="1:11" ht="51" hidden="1" customHeight="1" x14ac:dyDescent="0.2">
      <c r="A99" s="72"/>
      <c r="B99" s="72"/>
      <c r="C99" s="72"/>
      <c r="D99" s="72"/>
      <c r="E99" s="72"/>
      <c r="F99" s="72"/>
      <c r="G99" s="130" t="s">
        <v>776</v>
      </c>
      <c r="H99" s="79" t="s">
        <v>777</v>
      </c>
      <c r="I99" s="87"/>
      <c r="J99" s="87">
        <f>J100</f>
        <v>0</v>
      </c>
      <c r="K99" s="87">
        <f>K100</f>
        <v>0</v>
      </c>
    </row>
    <row r="100" spans="1:11" ht="77.25" hidden="1" customHeight="1" x14ac:dyDescent="0.2">
      <c r="A100" s="72"/>
      <c r="B100" s="72"/>
      <c r="C100" s="72"/>
      <c r="D100" s="72"/>
      <c r="E100" s="72"/>
      <c r="F100" s="72"/>
      <c r="G100" s="132" t="s">
        <v>778</v>
      </c>
      <c r="H100" s="85" t="s">
        <v>779</v>
      </c>
      <c r="I100" s="88"/>
      <c r="J100" s="88"/>
      <c r="K100" s="86"/>
    </row>
    <row r="101" spans="1:11" ht="77.25" hidden="1" customHeight="1" x14ac:dyDescent="0.2">
      <c r="A101" s="72"/>
      <c r="B101" s="72"/>
      <c r="C101" s="72"/>
      <c r="D101" s="72"/>
      <c r="E101" s="72"/>
      <c r="F101" s="72"/>
      <c r="G101" s="130" t="s">
        <v>949</v>
      </c>
      <c r="H101" s="144" t="s">
        <v>950</v>
      </c>
      <c r="I101" s="88">
        <f>I102</f>
        <v>0</v>
      </c>
      <c r="J101" s="88"/>
      <c r="K101" s="86"/>
    </row>
    <row r="102" spans="1:11" ht="102" hidden="1" customHeight="1" x14ac:dyDescent="0.2">
      <c r="A102" s="72"/>
      <c r="B102" s="72"/>
      <c r="C102" s="72"/>
      <c r="D102" s="72"/>
      <c r="E102" s="72"/>
      <c r="F102" s="72"/>
      <c r="G102" s="132" t="s">
        <v>951</v>
      </c>
      <c r="H102" s="145" t="s">
        <v>952</v>
      </c>
      <c r="I102" s="88"/>
      <c r="J102" s="88"/>
      <c r="K102" s="86"/>
    </row>
    <row r="103" spans="1:11" ht="42.75" hidden="1" customHeight="1" x14ac:dyDescent="0.2">
      <c r="A103" s="72"/>
      <c r="B103" s="72"/>
      <c r="C103" s="72"/>
      <c r="D103" s="72"/>
      <c r="E103" s="72"/>
      <c r="F103" s="72"/>
      <c r="G103" s="130" t="s">
        <v>780</v>
      </c>
      <c r="H103" s="79" t="s">
        <v>781</v>
      </c>
      <c r="I103" s="88">
        <f>I104</f>
        <v>0</v>
      </c>
      <c r="J103" s="87">
        <f>J104</f>
        <v>0</v>
      </c>
      <c r="K103" s="87">
        <f>K104</f>
        <v>0</v>
      </c>
    </row>
    <row r="104" spans="1:11" ht="63" hidden="1" customHeight="1" x14ac:dyDescent="0.2">
      <c r="A104" s="72"/>
      <c r="B104" s="72"/>
      <c r="C104" s="72"/>
      <c r="D104" s="72"/>
      <c r="E104" s="72"/>
      <c r="F104" s="72"/>
      <c r="G104" s="132" t="s">
        <v>782</v>
      </c>
      <c r="H104" s="85" t="s">
        <v>783</v>
      </c>
      <c r="I104" s="88"/>
      <c r="J104" s="88"/>
      <c r="K104" s="86"/>
    </row>
    <row r="105" spans="1:11" ht="50.25" hidden="1" customHeight="1" x14ac:dyDescent="0.2">
      <c r="A105" s="72"/>
      <c r="B105" s="72"/>
      <c r="C105" s="72"/>
      <c r="D105" s="72"/>
      <c r="E105" s="72"/>
      <c r="F105" s="72"/>
      <c r="G105" s="130" t="s">
        <v>784</v>
      </c>
      <c r="H105" s="79" t="s">
        <v>785</v>
      </c>
      <c r="I105" s="87">
        <f>I106</f>
        <v>0</v>
      </c>
      <c r="J105" s="87">
        <f>J106</f>
        <v>0</v>
      </c>
      <c r="K105" s="87">
        <f>K106</f>
        <v>0</v>
      </c>
    </row>
    <row r="106" spans="1:11" ht="75.75" hidden="1" customHeight="1" x14ac:dyDescent="0.2">
      <c r="A106" s="72"/>
      <c r="B106" s="72"/>
      <c r="C106" s="72"/>
      <c r="D106" s="72"/>
      <c r="E106" s="72"/>
      <c r="F106" s="72"/>
      <c r="G106" s="132" t="s">
        <v>786</v>
      </c>
      <c r="H106" s="85" t="s">
        <v>787</v>
      </c>
      <c r="I106" s="88"/>
      <c r="J106" s="88"/>
      <c r="K106" s="86"/>
    </row>
    <row r="107" spans="1:11" ht="93.75" hidden="1" customHeight="1" x14ac:dyDescent="0.2">
      <c r="A107" s="72"/>
      <c r="B107" s="72"/>
      <c r="C107" s="72"/>
      <c r="D107" s="72"/>
      <c r="E107" s="72"/>
      <c r="F107" s="72"/>
      <c r="G107" s="130" t="s">
        <v>788</v>
      </c>
      <c r="H107" s="79" t="s">
        <v>789</v>
      </c>
      <c r="I107" s="87">
        <f>I108</f>
        <v>0</v>
      </c>
      <c r="J107" s="87">
        <f>J108</f>
        <v>0</v>
      </c>
      <c r="K107" s="87">
        <f>K108</f>
        <v>0</v>
      </c>
    </row>
    <row r="108" spans="1:11" ht="114.75" hidden="1" customHeight="1" x14ac:dyDescent="0.2">
      <c r="A108" s="72"/>
      <c r="B108" s="72"/>
      <c r="C108" s="72"/>
      <c r="D108" s="72"/>
      <c r="E108" s="72"/>
      <c r="F108" s="72"/>
      <c r="G108" s="132" t="s">
        <v>790</v>
      </c>
      <c r="H108" s="85" t="s">
        <v>791</v>
      </c>
      <c r="I108" s="88"/>
      <c r="J108" s="88"/>
      <c r="K108" s="86"/>
    </row>
    <row r="109" spans="1:11" ht="104.25" hidden="1" customHeight="1" x14ac:dyDescent="0.2">
      <c r="A109" s="72"/>
      <c r="B109" s="72"/>
      <c r="C109" s="72"/>
      <c r="D109" s="72"/>
      <c r="E109" s="72"/>
      <c r="F109" s="72"/>
      <c r="G109" s="129" t="s">
        <v>792</v>
      </c>
      <c r="H109" s="84" t="s">
        <v>793</v>
      </c>
      <c r="I109" s="83">
        <f t="shared" ref="I109:K110" si="3">I110</f>
        <v>0</v>
      </c>
      <c r="J109" s="83">
        <f t="shared" si="3"/>
        <v>0</v>
      </c>
      <c r="K109" s="83">
        <f t="shared" si="3"/>
        <v>0</v>
      </c>
    </row>
    <row r="110" spans="1:11" ht="64.5" hidden="1" customHeight="1" x14ac:dyDescent="0.2">
      <c r="A110" s="72"/>
      <c r="B110" s="72"/>
      <c r="C110" s="72"/>
      <c r="D110" s="72"/>
      <c r="E110" s="72"/>
      <c r="F110" s="72"/>
      <c r="G110" s="130" t="s">
        <v>794</v>
      </c>
      <c r="H110" s="79" t="s">
        <v>795</v>
      </c>
      <c r="I110" s="87">
        <f t="shared" si="3"/>
        <v>0</v>
      </c>
      <c r="J110" s="87">
        <f t="shared" si="3"/>
        <v>0</v>
      </c>
      <c r="K110" s="87">
        <f t="shared" si="3"/>
        <v>0</v>
      </c>
    </row>
    <row r="111" spans="1:11" ht="50.25" hidden="1" customHeight="1" x14ac:dyDescent="0.2">
      <c r="A111" s="72"/>
      <c r="B111" s="72"/>
      <c r="C111" s="72"/>
      <c r="D111" s="72"/>
      <c r="E111" s="72"/>
      <c r="F111" s="72"/>
      <c r="G111" s="132" t="s">
        <v>796</v>
      </c>
      <c r="H111" s="85" t="s">
        <v>797</v>
      </c>
      <c r="I111" s="88"/>
      <c r="J111" s="88"/>
      <c r="K111" s="86"/>
    </row>
    <row r="112" spans="1:11" ht="20.25" hidden="1" customHeight="1" x14ac:dyDescent="0.2">
      <c r="A112" s="72"/>
      <c r="B112" s="72"/>
      <c r="C112" s="72"/>
      <c r="D112" s="72"/>
      <c r="E112" s="72"/>
      <c r="F112" s="72"/>
      <c r="G112" s="129" t="s">
        <v>798</v>
      </c>
      <c r="H112" s="84" t="s">
        <v>799</v>
      </c>
      <c r="I112" s="88">
        <f>I113</f>
        <v>0</v>
      </c>
      <c r="J112" s="88">
        <f>J113</f>
        <v>0</v>
      </c>
      <c r="K112" s="77"/>
    </row>
    <row r="113" spans="1:14" ht="53.25" hidden="1" customHeight="1" x14ac:dyDescent="0.2">
      <c r="A113" s="72"/>
      <c r="B113" s="72"/>
      <c r="C113" s="72"/>
      <c r="D113" s="72"/>
      <c r="E113" s="72"/>
      <c r="F113" s="72"/>
      <c r="G113" s="130" t="s">
        <v>800</v>
      </c>
      <c r="H113" s="79" t="s">
        <v>801</v>
      </c>
      <c r="I113" s="88">
        <f>I114+I115</f>
        <v>0</v>
      </c>
      <c r="J113" s="87">
        <f>J114+J115</f>
        <v>0</v>
      </c>
      <c r="K113" s="77"/>
    </row>
    <row r="114" spans="1:14" ht="49.5" hidden="1" customHeight="1" x14ac:dyDescent="0.2">
      <c r="A114" s="72"/>
      <c r="B114" s="72"/>
      <c r="C114" s="72"/>
      <c r="D114" s="72"/>
      <c r="E114" s="72"/>
      <c r="F114" s="72"/>
      <c r="G114" s="132" t="s">
        <v>802</v>
      </c>
      <c r="H114" s="85" t="s">
        <v>803</v>
      </c>
      <c r="I114" s="87"/>
      <c r="J114" s="88"/>
      <c r="K114" s="77"/>
    </row>
    <row r="115" spans="1:14" ht="64.5" hidden="1" customHeight="1" x14ac:dyDescent="0.2">
      <c r="A115" s="72"/>
      <c r="B115" s="72"/>
      <c r="C115" s="72"/>
      <c r="D115" s="72"/>
      <c r="E115" s="72"/>
      <c r="F115" s="72"/>
      <c r="G115" s="132" t="s">
        <v>804</v>
      </c>
      <c r="H115" s="85" t="s">
        <v>805</v>
      </c>
      <c r="I115" s="87"/>
      <c r="J115" s="88"/>
      <c r="K115" s="77"/>
    </row>
    <row r="116" spans="1:14" ht="21.75" hidden="1" customHeight="1" x14ac:dyDescent="0.2">
      <c r="A116" s="72"/>
      <c r="B116" s="72"/>
      <c r="C116" s="72"/>
      <c r="D116" s="72"/>
      <c r="E116" s="72"/>
      <c r="F116" s="72"/>
      <c r="G116" s="129" t="s">
        <v>806</v>
      </c>
      <c r="H116" s="84" t="s">
        <v>807</v>
      </c>
      <c r="I116" s="83">
        <f>I117</f>
        <v>0</v>
      </c>
      <c r="J116" s="83">
        <f>J117</f>
        <v>0</v>
      </c>
      <c r="K116" s="83">
        <f>K117</f>
        <v>0</v>
      </c>
    </row>
    <row r="117" spans="1:14" ht="84.75" hidden="1" customHeight="1" x14ac:dyDescent="0.2">
      <c r="A117" s="72"/>
      <c r="B117" s="72"/>
      <c r="C117" s="72"/>
      <c r="D117" s="72"/>
      <c r="E117" s="72"/>
      <c r="F117" s="72"/>
      <c r="G117" s="132" t="s">
        <v>808</v>
      </c>
      <c r="H117" s="85" t="s">
        <v>809</v>
      </c>
      <c r="I117" s="88"/>
      <c r="J117" s="88"/>
      <c r="K117" s="86"/>
    </row>
    <row r="118" spans="1:14" ht="18" hidden="1" customHeight="1" x14ac:dyDescent="0.2">
      <c r="A118" s="72"/>
      <c r="B118" s="72"/>
      <c r="C118" s="72"/>
      <c r="D118" s="72"/>
      <c r="E118" s="72"/>
      <c r="F118" s="72"/>
      <c r="G118" s="131" t="s">
        <v>953</v>
      </c>
      <c r="H118" s="148" t="s">
        <v>954</v>
      </c>
      <c r="I118" s="149">
        <f>I119</f>
        <v>0</v>
      </c>
      <c r="J118" s="88"/>
      <c r="K118" s="86"/>
    </row>
    <row r="119" spans="1:14" ht="15.75" hidden="1" customHeight="1" x14ac:dyDescent="0.2">
      <c r="A119" s="72"/>
      <c r="B119" s="72"/>
      <c r="C119" s="72"/>
      <c r="D119" s="72"/>
      <c r="E119" s="72"/>
      <c r="F119" s="72"/>
      <c r="G119" s="146" t="s">
        <v>955</v>
      </c>
      <c r="H119" s="144" t="s">
        <v>956</v>
      </c>
      <c r="I119" s="87">
        <f>I120</f>
        <v>0</v>
      </c>
      <c r="J119" s="88"/>
      <c r="K119" s="86"/>
    </row>
    <row r="120" spans="1:14" ht="17.25" hidden="1" customHeight="1" x14ac:dyDescent="0.2">
      <c r="A120" s="72"/>
      <c r="B120" s="72"/>
      <c r="C120" s="72"/>
      <c r="D120" s="72"/>
      <c r="E120" s="72"/>
      <c r="F120" s="72"/>
      <c r="G120" s="147" t="s">
        <v>957</v>
      </c>
      <c r="H120" s="145" t="s">
        <v>958</v>
      </c>
      <c r="I120" s="88"/>
      <c r="J120" s="88"/>
      <c r="K120" s="86"/>
    </row>
    <row r="121" spans="1:14" ht="18.75" customHeight="1" x14ac:dyDescent="0.2">
      <c r="A121" s="72"/>
      <c r="B121" s="72"/>
      <c r="C121" s="72"/>
      <c r="D121" s="72"/>
      <c r="E121" s="72"/>
      <c r="F121" s="72"/>
      <c r="G121" s="140" t="s">
        <v>810</v>
      </c>
      <c r="H121" s="99" t="s">
        <v>811</v>
      </c>
      <c r="I121" s="100">
        <f>I122</f>
        <v>-1222186.4699999997</v>
      </c>
      <c r="J121" s="100">
        <f>J122</f>
        <v>0</v>
      </c>
      <c r="K121" s="100">
        <f>K122</f>
        <v>0</v>
      </c>
    </row>
    <row r="122" spans="1:14" ht="25.5" x14ac:dyDescent="0.2">
      <c r="A122" s="72"/>
      <c r="B122" s="72"/>
      <c r="C122" s="72"/>
      <c r="D122" s="72"/>
      <c r="E122" s="72"/>
      <c r="F122" s="72"/>
      <c r="G122" s="140" t="s">
        <v>812</v>
      </c>
      <c r="H122" s="99" t="s">
        <v>813</v>
      </c>
      <c r="I122" s="100">
        <f>I123+I151+I184+I130</f>
        <v>-1222186.4699999997</v>
      </c>
      <c r="J122" s="100">
        <f>J123+J151+J184+J130</f>
        <v>0</v>
      </c>
      <c r="K122" s="100">
        <f>K123+K151+K184+K130</f>
        <v>0</v>
      </c>
      <c r="L122" s="101"/>
      <c r="M122" s="101"/>
      <c r="N122" s="101"/>
    </row>
    <row r="123" spans="1:14" hidden="1" x14ac:dyDescent="0.2">
      <c r="A123" s="72"/>
      <c r="B123" s="72"/>
      <c r="C123" s="72"/>
      <c r="D123" s="72"/>
      <c r="E123" s="72"/>
      <c r="F123" s="72"/>
      <c r="G123" s="116" t="s">
        <v>814</v>
      </c>
      <c r="H123" s="102" t="s">
        <v>815</v>
      </c>
      <c r="I123" s="100">
        <f>I124+I126+I128</f>
        <v>0</v>
      </c>
      <c r="J123" s="100">
        <f>J124+J126</f>
        <v>0</v>
      </c>
      <c r="K123" s="100">
        <f>K124+K126</f>
        <v>0</v>
      </c>
    </row>
    <row r="124" spans="1:14" ht="21.75" hidden="1" customHeight="1" x14ac:dyDescent="0.2">
      <c r="A124" s="72"/>
      <c r="B124" s="72"/>
      <c r="C124" s="72"/>
      <c r="D124" s="72"/>
      <c r="E124" s="72"/>
      <c r="F124" s="72"/>
      <c r="G124" s="110" t="s">
        <v>816</v>
      </c>
      <c r="H124" s="103" t="s">
        <v>817</v>
      </c>
      <c r="I124" s="104">
        <f>I125</f>
        <v>0</v>
      </c>
      <c r="J124" s="104">
        <f>J125</f>
        <v>0</v>
      </c>
      <c r="K124" s="104">
        <f>K125</f>
        <v>0</v>
      </c>
    </row>
    <row r="125" spans="1:14" ht="25.5" hidden="1" x14ac:dyDescent="0.2">
      <c r="A125" s="72" t="s">
        <v>605</v>
      </c>
      <c r="B125" s="72" t="s">
        <v>810</v>
      </c>
      <c r="C125" s="72" t="s">
        <v>812</v>
      </c>
      <c r="D125" s="72" t="s">
        <v>818</v>
      </c>
      <c r="E125" s="72" t="s">
        <v>818</v>
      </c>
      <c r="F125" s="72" t="s">
        <v>819</v>
      </c>
      <c r="G125" s="110" t="s">
        <v>820</v>
      </c>
      <c r="H125" s="103" t="s">
        <v>821</v>
      </c>
      <c r="I125" s="104"/>
      <c r="J125" s="104"/>
      <c r="K125" s="104"/>
    </row>
    <row r="126" spans="1:14" ht="25.5" hidden="1" x14ac:dyDescent="0.2">
      <c r="A126" s="72"/>
      <c r="B126" s="72"/>
      <c r="C126" s="72"/>
      <c r="D126" s="72"/>
      <c r="E126" s="72"/>
      <c r="F126" s="72"/>
      <c r="G126" s="110" t="s">
        <v>822</v>
      </c>
      <c r="H126" s="103" t="s">
        <v>823</v>
      </c>
      <c r="I126" s="104">
        <f>I127</f>
        <v>0</v>
      </c>
      <c r="J126" s="104">
        <f>J127</f>
        <v>0</v>
      </c>
      <c r="K126" s="104">
        <f>K127</f>
        <v>0</v>
      </c>
    </row>
    <row r="127" spans="1:14" ht="30" hidden="1" customHeight="1" x14ac:dyDescent="0.2">
      <c r="A127" s="72" t="s">
        <v>605</v>
      </c>
      <c r="B127" s="72" t="s">
        <v>810</v>
      </c>
      <c r="C127" s="72" t="s">
        <v>812</v>
      </c>
      <c r="D127" s="72" t="s">
        <v>818</v>
      </c>
      <c r="E127" s="72" t="s">
        <v>818</v>
      </c>
      <c r="F127" s="72" t="s">
        <v>824</v>
      </c>
      <c r="G127" s="110" t="s">
        <v>825</v>
      </c>
      <c r="H127" s="105" t="s">
        <v>826</v>
      </c>
      <c r="I127" s="106"/>
      <c r="J127" s="106"/>
      <c r="K127" s="106"/>
    </row>
    <row r="128" spans="1:14" ht="31.5" hidden="1" customHeight="1" x14ac:dyDescent="0.2">
      <c r="A128" s="72"/>
      <c r="B128" s="72"/>
      <c r="C128" s="72"/>
      <c r="D128" s="72"/>
      <c r="E128" s="72"/>
      <c r="F128" s="72"/>
      <c r="G128" s="110" t="s">
        <v>959</v>
      </c>
      <c r="H128" s="105" t="s">
        <v>961</v>
      </c>
      <c r="I128" s="106">
        <f>I129</f>
        <v>0</v>
      </c>
      <c r="J128" s="106"/>
      <c r="K128" s="106"/>
    </row>
    <row r="129" spans="1:11" ht="56.25" hidden="1" customHeight="1" x14ac:dyDescent="0.2">
      <c r="A129" s="72"/>
      <c r="B129" s="72"/>
      <c r="C129" s="72"/>
      <c r="D129" s="72"/>
      <c r="E129" s="72"/>
      <c r="F129" s="72"/>
      <c r="G129" s="110" t="s">
        <v>959</v>
      </c>
      <c r="H129" s="105" t="s">
        <v>960</v>
      </c>
      <c r="I129" s="106"/>
      <c r="J129" s="106"/>
      <c r="K129" s="106"/>
    </row>
    <row r="130" spans="1:11" ht="28.5" customHeight="1" x14ac:dyDescent="0.2">
      <c r="A130" s="72"/>
      <c r="B130" s="72"/>
      <c r="C130" s="72"/>
      <c r="D130" s="72"/>
      <c r="E130" s="72"/>
      <c r="F130" s="72"/>
      <c r="G130" s="116" t="s">
        <v>827</v>
      </c>
      <c r="H130" s="102" t="s">
        <v>828</v>
      </c>
      <c r="I130" s="107">
        <f>I140+I138+I137+I134+I132+I139+I136+I133+I135</f>
        <v>-2216862.15</v>
      </c>
      <c r="J130" s="107">
        <f t="shared" ref="J130:K130" si="4">J140+J138+J137+J134+J132+J139+J136+J133+J135+J131</f>
        <v>0</v>
      </c>
      <c r="K130" s="107">
        <f t="shared" si="4"/>
        <v>0</v>
      </c>
    </row>
    <row r="131" spans="1:11" ht="28.5" hidden="1" customHeight="1" x14ac:dyDescent="0.2">
      <c r="A131" s="72"/>
      <c r="B131" s="72"/>
      <c r="C131" s="72"/>
      <c r="D131" s="72"/>
      <c r="E131" s="72"/>
      <c r="F131" s="72"/>
      <c r="G131" s="110" t="s">
        <v>925</v>
      </c>
      <c r="H131" s="103" t="s">
        <v>926</v>
      </c>
      <c r="I131" s="106">
        <f>I132</f>
        <v>0</v>
      </c>
      <c r="J131" s="107"/>
      <c r="K131" s="106"/>
    </row>
    <row r="132" spans="1:11" ht="60" hidden="1" customHeight="1" x14ac:dyDescent="0.2">
      <c r="A132" s="72"/>
      <c r="B132" s="72"/>
      <c r="C132" s="72"/>
      <c r="D132" s="72"/>
      <c r="E132" s="72"/>
      <c r="F132" s="72"/>
      <c r="G132" s="110" t="s">
        <v>829</v>
      </c>
      <c r="H132" s="103" t="s">
        <v>830</v>
      </c>
      <c r="I132" s="106"/>
      <c r="J132" s="106"/>
      <c r="K132" s="106"/>
    </row>
    <row r="133" spans="1:11" ht="45" hidden="1" customHeight="1" x14ac:dyDescent="0.2">
      <c r="A133" s="72"/>
      <c r="B133" s="72"/>
      <c r="C133" s="72"/>
      <c r="D133" s="72"/>
      <c r="E133" s="72"/>
      <c r="F133" s="72"/>
      <c r="G133" s="110" t="s">
        <v>831</v>
      </c>
      <c r="H133" s="103" t="s">
        <v>832</v>
      </c>
      <c r="I133" s="106"/>
      <c r="J133" s="106"/>
      <c r="K133" s="106"/>
    </row>
    <row r="134" spans="1:11" ht="66" customHeight="1" x14ac:dyDescent="0.2">
      <c r="A134" s="72"/>
      <c r="B134" s="72"/>
      <c r="C134" s="72"/>
      <c r="D134" s="72"/>
      <c r="E134" s="72"/>
      <c r="F134" s="72"/>
      <c r="G134" s="110" t="s">
        <v>833</v>
      </c>
      <c r="H134" s="108" t="s">
        <v>834</v>
      </c>
      <c r="I134" s="106">
        <v>-697485.58</v>
      </c>
      <c r="J134" s="106"/>
      <c r="K134" s="106"/>
    </row>
    <row r="135" spans="1:11" ht="66" hidden="1" customHeight="1" x14ac:dyDescent="0.2">
      <c r="A135" s="72"/>
      <c r="B135" s="72"/>
      <c r="C135" s="72"/>
      <c r="D135" s="72"/>
      <c r="E135" s="72"/>
      <c r="F135" s="72"/>
      <c r="G135" s="110" t="s">
        <v>835</v>
      </c>
      <c r="H135" s="108" t="s">
        <v>836</v>
      </c>
      <c r="I135" s="106"/>
      <c r="J135" s="106"/>
      <c r="K135" s="106"/>
    </row>
    <row r="136" spans="1:11" ht="57" customHeight="1" x14ac:dyDescent="0.2">
      <c r="A136" s="72"/>
      <c r="B136" s="72"/>
      <c r="C136" s="72"/>
      <c r="D136" s="72"/>
      <c r="E136" s="72"/>
      <c r="F136" s="72"/>
      <c r="G136" s="141" t="s">
        <v>837</v>
      </c>
      <c r="H136" s="109" t="s">
        <v>838</v>
      </c>
      <c r="I136" s="106">
        <v>-1519376.57</v>
      </c>
      <c r="J136" s="106"/>
      <c r="K136" s="106"/>
    </row>
    <row r="137" spans="1:11" ht="75" hidden="1" customHeight="1" x14ac:dyDescent="0.2">
      <c r="A137" s="72"/>
      <c r="B137" s="72"/>
      <c r="C137" s="72"/>
      <c r="D137" s="72"/>
      <c r="E137" s="72"/>
      <c r="F137" s="72"/>
      <c r="G137" s="110" t="s">
        <v>839</v>
      </c>
      <c r="H137" s="103" t="s">
        <v>840</v>
      </c>
      <c r="I137" s="106"/>
      <c r="J137" s="106"/>
      <c r="K137" s="106"/>
    </row>
    <row r="138" spans="1:11" ht="72" hidden="1" customHeight="1" x14ac:dyDescent="0.2">
      <c r="A138" s="72"/>
      <c r="B138" s="72"/>
      <c r="C138" s="72"/>
      <c r="D138" s="72"/>
      <c r="E138" s="72"/>
      <c r="F138" s="72"/>
      <c r="G138" s="110" t="s">
        <v>841</v>
      </c>
      <c r="H138" s="108" t="s">
        <v>842</v>
      </c>
      <c r="I138" s="106"/>
      <c r="J138" s="106"/>
      <c r="K138" s="106"/>
    </row>
    <row r="139" spans="1:11" ht="72" hidden="1" customHeight="1" x14ac:dyDescent="0.2">
      <c r="A139" s="72"/>
      <c r="B139" s="72"/>
      <c r="C139" s="72"/>
      <c r="D139" s="72"/>
      <c r="E139" s="72"/>
      <c r="F139" s="72"/>
      <c r="G139" s="110" t="s">
        <v>843</v>
      </c>
      <c r="H139" s="103" t="s">
        <v>844</v>
      </c>
      <c r="I139" s="106"/>
      <c r="J139" s="106"/>
      <c r="K139" s="106"/>
    </row>
    <row r="140" spans="1:11" ht="18.75" hidden="1" customHeight="1" x14ac:dyDescent="0.2">
      <c r="A140" s="72"/>
      <c r="B140" s="72"/>
      <c r="C140" s="72"/>
      <c r="D140" s="72"/>
      <c r="E140" s="72"/>
      <c r="F140" s="72"/>
      <c r="G140" s="110" t="s">
        <v>845</v>
      </c>
      <c r="H140" s="108" t="s">
        <v>846</v>
      </c>
      <c r="I140" s="104">
        <f>I141+I142+I143+I144+I145+I146+I147+I150+I148+I149</f>
        <v>0</v>
      </c>
      <c r="J140" s="104">
        <f>J141+J142+J143+J144+J145+J146</f>
        <v>0</v>
      </c>
      <c r="K140" s="104">
        <f>K141+K142+K143+K144+K145+K146</f>
        <v>0</v>
      </c>
    </row>
    <row r="141" spans="1:11" ht="56.25" hidden="1" customHeight="1" x14ac:dyDescent="0.2">
      <c r="A141" s="72"/>
      <c r="B141" s="72"/>
      <c r="C141" s="72"/>
      <c r="D141" s="72"/>
      <c r="E141" s="72"/>
      <c r="F141" s="72"/>
      <c r="G141" s="110" t="s">
        <v>845</v>
      </c>
      <c r="H141" s="110" t="s">
        <v>847</v>
      </c>
      <c r="I141" s="106"/>
      <c r="J141" s="106"/>
      <c r="K141" s="106"/>
    </row>
    <row r="142" spans="1:11" ht="54.75" hidden="1" customHeight="1" x14ac:dyDescent="0.2">
      <c r="A142" s="72"/>
      <c r="B142" s="72"/>
      <c r="C142" s="72"/>
      <c r="D142" s="72"/>
      <c r="E142" s="72"/>
      <c r="F142" s="72"/>
      <c r="G142" s="110" t="s">
        <v>845</v>
      </c>
      <c r="H142" s="110" t="s">
        <v>848</v>
      </c>
      <c r="I142" s="111"/>
      <c r="J142" s="111"/>
      <c r="K142" s="106"/>
    </row>
    <row r="143" spans="1:11" ht="71.25" hidden="1" customHeight="1" x14ac:dyDescent="0.2">
      <c r="A143" s="72"/>
      <c r="B143" s="72"/>
      <c r="C143" s="72"/>
      <c r="D143" s="72"/>
      <c r="E143" s="72"/>
      <c r="F143" s="72"/>
      <c r="G143" s="110" t="s">
        <v>845</v>
      </c>
      <c r="H143" s="110" t="s">
        <v>849</v>
      </c>
      <c r="I143" s="111"/>
      <c r="J143" s="111"/>
      <c r="K143" s="106"/>
    </row>
    <row r="144" spans="1:11" ht="65.25" hidden="1" customHeight="1" x14ac:dyDescent="0.2">
      <c r="A144" s="72"/>
      <c r="B144" s="72"/>
      <c r="C144" s="72"/>
      <c r="D144" s="72"/>
      <c r="E144" s="72"/>
      <c r="F144" s="72"/>
      <c r="G144" s="110" t="s">
        <v>845</v>
      </c>
      <c r="H144" s="110" t="s">
        <v>850</v>
      </c>
      <c r="I144" s="111"/>
      <c r="J144" s="111"/>
      <c r="K144" s="106"/>
    </row>
    <row r="145" spans="1:11" ht="62.25" hidden="1" customHeight="1" x14ac:dyDescent="0.2">
      <c r="A145" s="72"/>
      <c r="B145" s="72"/>
      <c r="C145" s="72"/>
      <c r="D145" s="72"/>
      <c r="E145" s="72"/>
      <c r="F145" s="72"/>
      <c r="G145" s="110" t="s">
        <v>845</v>
      </c>
      <c r="H145" s="110" t="s">
        <v>851</v>
      </c>
      <c r="I145" s="111"/>
      <c r="J145" s="111"/>
      <c r="K145" s="106"/>
    </row>
    <row r="146" spans="1:11" ht="58.5" hidden="1" customHeight="1" x14ac:dyDescent="0.2">
      <c r="A146" s="72"/>
      <c r="B146" s="72"/>
      <c r="C146" s="72"/>
      <c r="D146" s="72"/>
      <c r="E146" s="72"/>
      <c r="F146" s="72"/>
      <c r="G146" s="110" t="s">
        <v>845</v>
      </c>
      <c r="H146" s="103" t="s">
        <v>852</v>
      </c>
      <c r="I146" s="111"/>
      <c r="J146" s="111"/>
      <c r="K146" s="106"/>
    </row>
    <row r="147" spans="1:11" ht="58.5" hidden="1" customHeight="1" x14ac:dyDescent="0.2">
      <c r="A147" s="72"/>
      <c r="B147" s="72"/>
      <c r="C147" s="72"/>
      <c r="D147" s="72"/>
      <c r="E147" s="72"/>
      <c r="F147" s="72"/>
      <c r="G147" s="110" t="s">
        <v>845</v>
      </c>
      <c r="H147" s="103" t="s">
        <v>918</v>
      </c>
      <c r="I147" s="111"/>
      <c r="J147" s="111"/>
      <c r="K147" s="106"/>
    </row>
    <row r="148" spans="1:11" ht="58.5" hidden="1" customHeight="1" x14ac:dyDescent="0.2">
      <c r="A148" s="72"/>
      <c r="B148" s="72"/>
      <c r="C148" s="72"/>
      <c r="D148" s="72"/>
      <c r="E148" s="72"/>
      <c r="F148" s="72"/>
      <c r="G148" s="110" t="s">
        <v>845</v>
      </c>
      <c r="H148" s="103" t="s">
        <v>848</v>
      </c>
      <c r="I148" s="111"/>
      <c r="J148" s="111"/>
      <c r="K148" s="106"/>
    </row>
    <row r="149" spans="1:11" ht="33" hidden="1" customHeight="1" x14ac:dyDescent="0.2">
      <c r="A149" s="72"/>
      <c r="B149" s="72"/>
      <c r="C149" s="72"/>
      <c r="D149" s="72"/>
      <c r="E149" s="72"/>
      <c r="F149" s="72"/>
      <c r="G149" s="110" t="s">
        <v>845</v>
      </c>
      <c r="H149" s="103" t="s">
        <v>937</v>
      </c>
      <c r="I149" s="111"/>
      <c r="J149" s="111"/>
      <c r="K149" s="106"/>
    </row>
    <row r="150" spans="1:11" ht="42" hidden="1" customHeight="1" x14ac:dyDescent="0.2">
      <c r="A150" s="72"/>
      <c r="B150" s="72"/>
      <c r="C150" s="72"/>
      <c r="D150" s="72"/>
      <c r="E150" s="72"/>
      <c r="F150" s="72"/>
      <c r="G150" s="110" t="s">
        <v>845</v>
      </c>
      <c r="H150" s="103" t="s">
        <v>935</v>
      </c>
      <c r="I150" s="111"/>
      <c r="J150" s="111"/>
      <c r="K150" s="106"/>
    </row>
    <row r="151" spans="1:11" ht="30" customHeight="1" x14ac:dyDescent="0.2">
      <c r="A151" s="72"/>
      <c r="B151" s="72"/>
      <c r="C151" s="72"/>
      <c r="D151" s="72"/>
      <c r="E151" s="72"/>
      <c r="F151" s="72"/>
      <c r="G151" s="99" t="s">
        <v>853</v>
      </c>
      <c r="H151" s="102" t="s">
        <v>854</v>
      </c>
      <c r="I151" s="100">
        <f>+I154+I156+I168+I174+I152+I170+I178</f>
        <v>994675.68</v>
      </c>
      <c r="J151" s="100">
        <f>+J154+J156+J168+J174+J152+J170+J178</f>
        <v>0</v>
      </c>
      <c r="K151" s="100">
        <f>+K154+K156+K168+K174+K152+K170+K178</f>
        <v>0</v>
      </c>
    </row>
    <row r="152" spans="1:11" ht="63.75" hidden="1" x14ac:dyDescent="0.2">
      <c r="A152" s="72"/>
      <c r="B152" s="72"/>
      <c r="C152" s="72"/>
      <c r="D152" s="72"/>
      <c r="E152" s="72"/>
      <c r="F152" s="72"/>
      <c r="G152" s="103" t="s">
        <v>855</v>
      </c>
      <c r="H152" s="112" t="s">
        <v>856</v>
      </c>
      <c r="I152" s="113">
        <f>I153</f>
        <v>0</v>
      </c>
      <c r="J152" s="113">
        <f>J153</f>
        <v>0</v>
      </c>
      <c r="K152" s="113">
        <f>K153</f>
        <v>0</v>
      </c>
    </row>
    <row r="153" spans="1:11" ht="63.75" hidden="1" x14ac:dyDescent="0.2">
      <c r="A153" s="72"/>
      <c r="B153" s="72"/>
      <c r="C153" s="72"/>
      <c r="D153" s="72"/>
      <c r="E153" s="72"/>
      <c r="F153" s="72"/>
      <c r="G153" s="103" t="s">
        <v>855</v>
      </c>
      <c r="H153" s="112" t="s">
        <v>857</v>
      </c>
      <c r="I153" s="113"/>
      <c r="J153" s="113"/>
      <c r="K153" s="113"/>
    </row>
    <row r="154" spans="1:11" ht="38.25" customHeight="1" x14ac:dyDescent="0.2">
      <c r="A154" s="72"/>
      <c r="B154" s="72"/>
      <c r="C154" s="72"/>
      <c r="D154" s="72"/>
      <c r="E154" s="72"/>
      <c r="F154" s="72"/>
      <c r="G154" s="103" t="s">
        <v>858</v>
      </c>
      <c r="H154" s="108" t="s">
        <v>859</v>
      </c>
      <c r="I154" s="106">
        <f>I155</f>
        <v>-18886.32</v>
      </c>
      <c r="J154" s="106">
        <f>J155</f>
        <v>0</v>
      </c>
      <c r="K154" s="106">
        <f>K155</f>
        <v>0</v>
      </c>
    </row>
    <row r="155" spans="1:11" ht="43.5" customHeight="1" x14ac:dyDescent="0.2">
      <c r="A155" s="72" t="s">
        <v>605</v>
      </c>
      <c r="B155" s="72" t="s">
        <v>810</v>
      </c>
      <c r="C155" s="72" t="s">
        <v>812</v>
      </c>
      <c r="D155" s="72" t="s">
        <v>860</v>
      </c>
      <c r="E155" s="72" t="s">
        <v>860</v>
      </c>
      <c r="F155" s="72" t="s">
        <v>861</v>
      </c>
      <c r="G155" s="103" t="s">
        <v>862</v>
      </c>
      <c r="H155" s="108" t="s">
        <v>863</v>
      </c>
      <c r="I155" s="106">
        <v>-18886.32</v>
      </c>
      <c r="J155" s="106"/>
      <c r="K155" s="106"/>
    </row>
    <row r="156" spans="1:11" ht="39" hidden="1" customHeight="1" x14ac:dyDescent="0.2">
      <c r="A156" s="72"/>
      <c r="B156" s="72"/>
      <c r="C156" s="72"/>
      <c r="D156" s="72"/>
      <c r="E156" s="72"/>
      <c r="F156" s="72"/>
      <c r="G156" s="103" t="s">
        <v>864</v>
      </c>
      <c r="H156" s="102" t="s">
        <v>865</v>
      </c>
      <c r="I156" s="100">
        <f>I157+I158+I159+I160+I161+I162+I163+I164+I166+I167+I165</f>
        <v>0</v>
      </c>
      <c r="J156" s="100">
        <f>J157+J158+J159+J160+J161+J162+J163+J164+J166+J167+J165</f>
        <v>0</v>
      </c>
      <c r="K156" s="100">
        <f>K157+K158+K159+K160+K161+K162+K163+K164+K166+K167+K165</f>
        <v>0</v>
      </c>
    </row>
    <row r="157" spans="1:11" ht="56.25" hidden="1" customHeight="1" x14ac:dyDescent="0.2">
      <c r="A157" s="72" t="s">
        <v>605</v>
      </c>
      <c r="B157" s="72" t="s">
        <v>810</v>
      </c>
      <c r="C157" s="72" t="s">
        <v>812</v>
      </c>
      <c r="D157" s="72" t="s">
        <v>860</v>
      </c>
      <c r="E157" s="72" t="s">
        <v>860</v>
      </c>
      <c r="F157" s="72" t="s">
        <v>866</v>
      </c>
      <c r="G157" s="103" t="s">
        <v>867</v>
      </c>
      <c r="H157" s="103" t="s">
        <v>868</v>
      </c>
      <c r="I157" s="106"/>
      <c r="J157" s="106"/>
      <c r="K157" s="106"/>
    </row>
    <row r="158" spans="1:11" ht="35.25" hidden="1" customHeight="1" x14ac:dyDescent="0.2">
      <c r="A158" s="72"/>
      <c r="B158" s="72"/>
      <c r="C158" s="72"/>
      <c r="D158" s="72"/>
      <c r="E158" s="72"/>
      <c r="F158" s="72"/>
      <c r="G158" s="103" t="s">
        <v>869</v>
      </c>
      <c r="H158" s="103" t="s">
        <v>870</v>
      </c>
      <c r="I158" s="106"/>
      <c r="J158" s="106"/>
      <c r="K158" s="106"/>
    </row>
    <row r="159" spans="1:11" ht="69" hidden="1" customHeight="1" x14ac:dyDescent="0.2">
      <c r="A159" s="72" t="s">
        <v>605</v>
      </c>
      <c r="B159" s="72" t="s">
        <v>810</v>
      </c>
      <c r="C159" s="72" t="s">
        <v>812</v>
      </c>
      <c r="D159" s="72" t="s">
        <v>860</v>
      </c>
      <c r="E159" s="72" t="s">
        <v>860</v>
      </c>
      <c r="F159" s="72" t="s">
        <v>871</v>
      </c>
      <c r="G159" s="103" t="s">
        <v>867</v>
      </c>
      <c r="H159" s="103" t="s">
        <v>872</v>
      </c>
      <c r="I159" s="106"/>
      <c r="J159" s="106"/>
      <c r="K159" s="106"/>
    </row>
    <row r="160" spans="1:11" ht="93.75" hidden="1" customHeight="1" x14ac:dyDescent="0.2">
      <c r="A160" s="72"/>
      <c r="B160" s="72"/>
      <c r="C160" s="72"/>
      <c r="D160" s="72"/>
      <c r="E160" s="72"/>
      <c r="F160" s="72"/>
      <c r="G160" s="103" t="s">
        <v>867</v>
      </c>
      <c r="H160" s="103" t="s">
        <v>873</v>
      </c>
      <c r="I160" s="106"/>
      <c r="J160" s="106"/>
      <c r="K160" s="106"/>
    </row>
    <row r="161" spans="1:12" ht="60" hidden="1" customHeight="1" x14ac:dyDescent="0.2">
      <c r="A161" s="72" t="s">
        <v>605</v>
      </c>
      <c r="B161" s="72" t="s">
        <v>810</v>
      </c>
      <c r="C161" s="72" t="s">
        <v>812</v>
      </c>
      <c r="D161" s="72" t="s">
        <v>860</v>
      </c>
      <c r="E161" s="72" t="s">
        <v>874</v>
      </c>
      <c r="F161" s="72" t="s">
        <v>875</v>
      </c>
      <c r="G161" s="103" t="s">
        <v>876</v>
      </c>
      <c r="H161" s="103" t="s">
        <v>877</v>
      </c>
      <c r="I161" s="106"/>
      <c r="J161" s="106"/>
      <c r="K161" s="106"/>
    </row>
    <row r="162" spans="1:12" ht="60" hidden="1" customHeight="1" x14ac:dyDescent="0.2">
      <c r="A162" s="72"/>
      <c r="B162" s="72"/>
      <c r="C162" s="72"/>
      <c r="D162" s="72"/>
      <c r="E162" s="72"/>
      <c r="F162" s="72"/>
      <c r="G162" s="103" t="s">
        <v>867</v>
      </c>
      <c r="H162" s="103" t="s">
        <v>878</v>
      </c>
      <c r="I162" s="106"/>
      <c r="J162" s="106"/>
      <c r="K162" s="106"/>
      <c r="L162" s="101"/>
    </row>
    <row r="163" spans="1:12" ht="45.75" hidden="1" customHeight="1" x14ac:dyDescent="0.2">
      <c r="A163" s="72"/>
      <c r="B163" s="72"/>
      <c r="C163" s="72"/>
      <c r="D163" s="72"/>
      <c r="E163" s="72"/>
      <c r="F163" s="72"/>
      <c r="G163" s="103" t="s">
        <v>867</v>
      </c>
      <c r="H163" s="103" t="s">
        <v>879</v>
      </c>
      <c r="I163" s="106"/>
      <c r="J163" s="106"/>
      <c r="K163" s="106"/>
    </row>
    <row r="164" spans="1:12" ht="37.5" hidden="1" customHeight="1" x14ac:dyDescent="0.2">
      <c r="A164" s="72"/>
      <c r="B164" s="72"/>
      <c r="C164" s="72"/>
      <c r="D164" s="72"/>
      <c r="E164" s="72"/>
      <c r="F164" s="72"/>
      <c r="G164" s="103" t="s">
        <v>867</v>
      </c>
      <c r="H164" s="103" t="s">
        <v>880</v>
      </c>
      <c r="I164" s="104"/>
      <c r="J164" s="104"/>
      <c r="K164" s="104"/>
    </row>
    <row r="165" spans="1:12" ht="120" hidden="1" customHeight="1" x14ac:dyDescent="0.2">
      <c r="A165" s="72"/>
      <c r="B165" s="72"/>
      <c r="C165" s="72"/>
      <c r="D165" s="72"/>
      <c r="E165" s="72"/>
      <c r="F165" s="72"/>
      <c r="G165" s="103" t="s">
        <v>867</v>
      </c>
      <c r="H165" s="103" t="s">
        <v>881</v>
      </c>
      <c r="I165" s="106"/>
      <c r="J165" s="106"/>
      <c r="K165" s="106"/>
    </row>
    <row r="166" spans="1:12" ht="43.5" hidden="1" customHeight="1" x14ac:dyDescent="0.2">
      <c r="A166" s="72"/>
      <c r="B166" s="72"/>
      <c r="C166" s="72"/>
      <c r="D166" s="72"/>
      <c r="E166" s="72"/>
      <c r="F166" s="72"/>
      <c r="G166" s="103" t="s">
        <v>867</v>
      </c>
      <c r="H166" s="103" t="s">
        <v>882</v>
      </c>
      <c r="I166" s="106"/>
      <c r="J166" s="106"/>
      <c r="K166" s="106"/>
    </row>
    <row r="167" spans="1:12" ht="69.75" hidden="1" customHeight="1" x14ac:dyDescent="0.2">
      <c r="A167" s="72"/>
      <c r="B167" s="72"/>
      <c r="C167" s="72"/>
      <c r="D167" s="72"/>
      <c r="E167" s="72"/>
      <c r="F167" s="72"/>
      <c r="G167" s="103" t="s">
        <v>867</v>
      </c>
      <c r="H167" s="103" t="s">
        <v>883</v>
      </c>
      <c r="I167" s="106"/>
      <c r="J167" s="106"/>
      <c r="K167" s="106"/>
    </row>
    <row r="168" spans="1:12" ht="57" hidden="1" customHeight="1" x14ac:dyDescent="0.2">
      <c r="A168" s="72"/>
      <c r="B168" s="72"/>
      <c r="C168" s="72"/>
      <c r="D168" s="72"/>
      <c r="E168" s="72"/>
      <c r="F168" s="72"/>
      <c r="G168" s="103" t="s">
        <v>884</v>
      </c>
      <c r="H168" s="108" t="s">
        <v>885</v>
      </c>
      <c r="I168" s="106">
        <f>I169</f>
        <v>0</v>
      </c>
      <c r="J168" s="106">
        <f>J169</f>
        <v>0</v>
      </c>
      <c r="K168" s="106">
        <f>K169</f>
        <v>0</v>
      </c>
    </row>
    <row r="169" spans="1:12" ht="61.5" hidden="1" customHeight="1" x14ac:dyDescent="0.2">
      <c r="A169" s="72"/>
      <c r="B169" s="72"/>
      <c r="C169" s="72"/>
      <c r="D169" s="72"/>
      <c r="E169" s="72"/>
      <c r="F169" s="72"/>
      <c r="G169" s="103" t="s">
        <v>886</v>
      </c>
      <c r="H169" s="108" t="s">
        <v>887</v>
      </c>
      <c r="I169" s="106"/>
      <c r="J169" s="106"/>
      <c r="K169" s="106"/>
    </row>
    <row r="170" spans="1:12" ht="58.5" customHeight="1" x14ac:dyDescent="0.2">
      <c r="A170" s="72"/>
      <c r="B170" s="72"/>
      <c r="C170" s="72"/>
      <c r="D170" s="72"/>
      <c r="E170" s="72"/>
      <c r="F170" s="72"/>
      <c r="G170" s="103" t="s">
        <v>888</v>
      </c>
      <c r="H170" s="108" t="s">
        <v>889</v>
      </c>
      <c r="I170" s="104">
        <f>I171</f>
        <v>1013562</v>
      </c>
      <c r="J170" s="104">
        <f>J171</f>
        <v>0</v>
      </c>
      <c r="K170" s="104">
        <f>K171</f>
        <v>0</v>
      </c>
    </row>
    <row r="171" spans="1:12" ht="58.5" customHeight="1" x14ac:dyDescent="0.2">
      <c r="A171" s="72"/>
      <c r="B171" s="72"/>
      <c r="C171" s="72"/>
      <c r="D171" s="72"/>
      <c r="E171" s="72"/>
      <c r="F171" s="72"/>
      <c r="G171" s="103" t="s">
        <v>890</v>
      </c>
      <c r="H171" s="108" t="s">
        <v>891</v>
      </c>
      <c r="I171" s="104">
        <v>1013562</v>
      </c>
      <c r="J171" s="104"/>
      <c r="K171" s="104"/>
    </row>
    <row r="172" spans="1:12" ht="58.5" hidden="1" customHeight="1" x14ac:dyDescent="0.2">
      <c r="A172" s="72"/>
      <c r="B172" s="72"/>
      <c r="C172" s="72"/>
      <c r="D172" s="72"/>
      <c r="E172" s="72"/>
      <c r="F172" s="72"/>
      <c r="G172" s="103" t="s">
        <v>892</v>
      </c>
      <c r="H172" s="108" t="s">
        <v>893</v>
      </c>
      <c r="I172" s="104">
        <f>I173</f>
        <v>0</v>
      </c>
      <c r="J172" s="104"/>
      <c r="K172" s="104"/>
    </row>
    <row r="173" spans="1:12" ht="58.5" hidden="1" customHeight="1" x14ac:dyDescent="0.2">
      <c r="A173" s="72"/>
      <c r="B173" s="72"/>
      <c r="C173" s="72"/>
      <c r="D173" s="72"/>
      <c r="E173" s="72"/>
      <c r="F173" s="72"/>
      <c r="G173" s="103" t="s">
        <v>894</v>
      </c>
      <c r="H173" s="108" t="s">
        <v>895</v>
      </c>
      <c r="I173" s="104"/>
      <c r="J173" s="104"/>
      <c r="K173" s="104"/>
    </row>
    <row r="174" spans="1:12" ht="15.75" hidden="1" customHeight="1" x14ac:dyDescent="0.2">
      <c r="A174" s="72"/>
      <c r="B174" s="72"/>
      <c r="C174" s="72"/>
      <c r="D174" s="72"/>
      <c r="E174" s="72"/>
      <c r="F174" s="72"/>
      <c r="G174" s="142" t="s">
        <v>896</v>
      </c>
      <c r="H174" s="99" t="s">
        <v>897</v>
      </c>
      <c r="I174" s="104">
        <f>I175</f>
        <v>0</v>
      </c>
      <c r="J174" s="104">
        <f>J175</f>
        <v>0</v>
      </c>
      <c r="K174" s="104">
        <f>K175</f>
        <v>0</v>
      </c>
    </row>
    <row r="175" spans="1:12" ht="22.5" hidden="1" customHeight="1" x14ac:dyDescent="0.2">
      <c r="A175" s="72"/>
      <c r="B175" s="72"/>
      <c r="C175" s="72"/>
      <c r="D175" s="72"/>
      <c r="E175" s="72"/>
      <c r="F175" s="72"/>
      <c r="G175" s="142" t="s">
        <v>898</v>
      </c>
      <c r="H175" s="103" t="s">
        <v>899</v>
      </c>
      <c r="I175" s="104">
        <f>I176+I177</f>
        <v>0</v>
      </c>
      <c r="J175" s="104">
        <f>J176+J177</f>
        <v>0</v>
      </c>
      <c r="K175" s="104">
        <f>K176+K177</f>
        <v>0</v>
      </c>
    </row>
    <row r="176" spans="1:12" ht="42" hidden="1" customHeight="1" x14ac:dyDescent="0.2">
      <c r="A176" s="72"/>
      <c r="B176" s="72"/>
      <c r="C176" s="72"/>
      <c r="D176" s="72"/>
      <c r="E176" s="72"/>
      <c r="F176" s="72"/>
      <c r="G176" s="142" t="s">
        <v>898</v>
      </c>
      <c r="H176" s="103" t="s">
        <v>900</v>
      </c>
      <c r="I176" s="106">
        <v>0</v>
      </c>
      <c r="J176" s="106">
        <v>0</v>
      </c>
      <c r="K176" s="106">
        <v>0</v>
      </c>
    </row>
    <row r="177" spans="1:11" ht="71.25" hidden="1" customHeight="1" x14ac:dyDescent="0.2">
      <c r="A177" s="72"/>
      <c r="B177" s="72"/>
      <c r="C177" s="72"/>
      <c r="D177" s="72"/>
      <c r="E177" s="72"/>
      <c r="F177" s="72"/>
      <c r="G177" s="142" t="s">
        <v>901</v>
      </c>
      <c r="H177" s="103" t="s">
        <v>902</v>
      </c>
      <c r="I177" s="106">
        <v>0</v>
      </c>
      <c r="J177" s="106">
        <v>0</v>
      </c>
      <c r="K177" s="106">
        <v>0</v>
      </c>
    </row>
    <row r="178" spans="1:11" ht="34.5" hidden="1" customHeight="1" x14ac:dyDescent="0.2">
      <c r="A178" s="72"/>
      <c r="B178" s="72"/>
      <c r="C178" s="72"/>
      <c r="D178" s="72"/>
      <c r="E178" s="72"/>
      <c r="F178" s="72"/>
      <c r="G178" s="114" t="s">
        <v>810</v>
      </c>
      <c r="H178" s="99" t="s">
        <v>903</v>
      </c>
      <c r="I178" s="100">
        <f>I179</f>
        <v>0</v>
      </c>
      <c r="J178" s="100">
        <f>J179</f>
        <v>0</v>
      </c>
      <c r="K178" s="100">
        <f>K179</f>
        <v>0</v>
      </c>
    </row>
    <row r="179" spans="1:11" ht="31.5" hidden="1" customHeight="1" x14ac:dyDescent="0.2">
      <c r="A179" s="72"/>
      <c r="B179" s="72"/>
      <c r="C179" s="72"/>
      <c r="D179" s="72"/>
      <c r="E179" s="72"/>
      <c r="F179" s="72"/>
      <c r="G179" s="99" t="s">
        <v>853</v>
      </c>
      <c r="H179" s="102" t="s">
        <v>854</v>
      </c>
      <c r="I179" s="100">
        <f>I182+I180+I181+I172</f>
        <v>0</v>
      </c>
      <c r="J179" s="100">
        <f>J182+J180+J181+J172</f>
        <v>0</v>
      </c>
      <c r="K179" s="100">
        <f>K182+K180+K181+K172</f>
        <v>0</v>
      </c>
    </row>
    <row r="180" spans="1:11" ht="41.25" hidden="1" customHeight="1" x14ac:dyDescent="0.2">
      <c r="A180" s="72"/>
      <c r="B180" s="72"/>
      <c r="C180" s="72"/>
      <c r="D180" s="72"/>
      <c r="E180" s="72"/>
      <c r="F180" s="72"/>
      <c r="G180" s="103" t="s">
        <v>867</v>
      </c>
      <c r="H180" s="103" t="s">
        <v>904</v>
      </c>
      <c r="I180" s="106"/>
      <c r="J180" s="106"/>
      <c r="K180" s="106"/>
    </row>
    <row r="181" spans="1:11" ht="102.75" hidden="1" customHeight="1" x14ac:dyDescent="0.2">
      <c r="A181" s="72"/>
      <c r="B181" s="72"/>
      <c r="C181" s="72"/>
      <c r="D181" s="72"/>
      <c r="E181" s="72"/>
      <c r="F181" s="72"/>
      <c r="G181" s="103" t="s">
        <v>867</v>
      </c>
      <c r="H181" s="103" t="s">
        <v>873</v>
      </c>
      <c r="I181" s="106"/>
      <c r="J181" s="106"/>
      <c r="K181" s="106"/>
    </row>
    <row r="182" spans="1:11" ht="66.75" hidden="1" customHeight="1" x14ac:dyDescent="0.2">
      <c r="A182" s="72" t="s">
        <v>605</v>
      </c>
      <c r="B182" s="72" t="s">
        <v>810</v>
      </c>
      <c r="C182" s="72" t="s">
        <v>812</v>
      </c>
      <c r="D182" s="72" t="s">
        <v>860</v>
      </c>
      <c r="E182" s="72" t="s">
        <v>905</v>
      </c>
      <c r="F182" s="72" t="s">
        <v>906</v>
      </c>
      <c r="G182" s="103" t="s">
        <v>907</v>
      </c>
      <c r="H182" s="108" t="s">
        <v>908</v>
      </c>
      <c r="I182" s="104">
        <f>I183</f>
        <v>0</v>
      </c>
      <c r="J182" s="104">
        <f>J183</f>
        <v>0</v>
      </c>
      <c r="K182" s="104">
        <f>K183</f>
        <v>0</v>
      </c>
    </row>
    <row r="183" spans="1:11" ht="66.75" hidden="1" customHeight="1" x14ac:dyDescent="0.2">
      <c r="A183" s="72"/>
      <c r="B183" s="72"/>
      <c r="C183" s="72"/>
      <c r="D183" s="72"/>
      <c r="E183" s="72"/>
      <c r="F183" s="72"/>
      <c r="G183" s="103" t="s">
        <v>909</v>
      </c>
      <c r="H183" s="108" t="s">
        <v>910</v>
      </c>
      <c r="I183" s="104"/>
      <c r="J183" s="104"/>
      <c r="K183" s="104"/>
    </row>
    <row r="184" spans="1:11" ht="33.75" hidden="1" customHeight="1" x14ac:dyDescent="0.2">
      <c r="A184" s="72"/>
      <c r="B184" s="72"/>
      <c r="C184" s="72"/>
      <c r="D184" s="72"/>
      <c r="E184" s="72"/>
      <c r="F184" s="72"/>
      <c r="G184" s="114" t="s">
        <v>911</v>
      </c>
      <c r="H184" s="114" t="s">
        <v>10</v>
      </c>
      <c r="I184" s="107">
        <f>I185+I187+I188+I190+I189</f>
        <v>0</v>
      </c>
      <c r="J184" s="107">
        <f>J185+J187</f>
        <v>0</v>
      </c>
      <c r="K184" s="107">
        <f>K185+K187</f>
        <v>0</v>
      </c>
    </row>
    <row r="185" spans="1:11" ht="66.75" hidden="1" customHeight="1" x14ac:dyDescent="0.2">
      <c r="A185" s="72"/>
      <c r="B185" s="72"/>
      <c r="C185" s="72"/>
      <c r="D185" s="72"/>
      <c r="E185" s="72"/>
      <c r="F185" s="72"/>
      <c r="G185" s="103" t="s">
        <v>912</v>
      </c>
      <c r="H185" s="108" t="s">
        <v>913</v>
      </c>
      <c r="I185" s="106">
        <f>I186</f>
        <v>0</v>
      </c>
      <c r="J185" s="106">
        <f>J186</f>
        <v>0</v>
      </c>
      <c r="K185" s="106">
        <f>K186</f>
        <v>0</v>
      </c>
    </row>
    <row r="186" spans="1:11" ht="66.75" hidden="1" customHeight="1" x14ac:dyDescent="0.2">
      <c r="A186" s="72"/>
      <c r="B186" s="72"/>
      <c r="C186" s="72"/>
      <c r="D186" s="72"/>
      <c r="E186" s="72"/>
      <c r="F186" s="72"/>
      <c r="G186" s="103" t="s">
        <v>914</v>
      </c>
      <c r="H186" s="108" t="s">
        <v>915</v>
      </c>
      <c r="I186" s="106"/>
      <c r="J186" s="106"/>
      <c r="K186" s="106"/>
    </row>
    <row r="187" spans="1:11" ht="66.75" hidden="1" customHeight="1" x14ac:dyDescent="0.2">
      <c r="A187" s="72"/>
      <c r="B187" s="72"/>
      <c r="C187" s="72"/>
      <c r="D187" s="72"/>
      <c r="E187" s="72"/>
      <c r="F187" s="72"/>
      <c r="G187" s="143" t="s">
        <v>916</v>
      </c>
      <c r="H187" s="115" t="s">
        <v>917</v>
      </c>
      <c r="I187" s="106"/>
      <c r="J187" s="106"/>
      <c r="K187" s="106"/>
    </row>
    <row r="188" spans="1:11" ht="42.75" hidden="1" customHeight="1" x14ac:dyDescent="0.2">
      <c r="A188" s="72"/>
      <c r="B188" s="72"/>
      <c r="C188" s="72"/>
      <c r="D188" s="72"/>
      <c r="E188" s="72"/>
      <c r="F188" s="72"/>
      <c r="G188" s="143" t="s">
        <v>962</v>
      </c>
      <c r="H188" s="115" t="s">
        <v>963</v>
      </c>
      <c r="I188" s="106"/>
      <c r="J188" s="106"/>
      <c r="K188" s="106"/>
    </row>
    <row r="189" spans="1:11" ht="42.75" hidden="1" customHeight="1" x14ac:dyDescent="0.2">
      <c r="A189" s="72"/>
      <c r="B189" s="72"/>
      <c r="C189" s="72"/>
      <c r="D189" s="72"/>
      <c r="E189" s="72"/>
      <c r="F189" s="72"/>
      <c r="G189" s="143" t="s">
        <v>964</v>
      </c>
      <c r="H189" s="115" t="s">
        <v>965</v>
      </c>
      <c r="I189" s="106"/>
      <c r="J189" s="106"/>
      <c r="K189" s="106"/>
    </row>
    <row r="190" spans="1:11" ht="66.75" hidden="1" customHeight="1" x14ac:dyDescent="0.2">
      <c r="A190" s="72"/>
      <c r="B190" s="72"/>
      <c r="C190" s="72"/>
      <c r="D190" s="72"/>
      <c r="E190" s="72"/>
      <c r="F190" s="72"/>
      <c r="G190" s="143" t="s">
        <v>964</v>
      </c>
      <c r="H190" s="115" t="s">
        <v>966</v>
      </c>
      <c r="I190" s="106"/>
      <c r="J190" s="106"/>
      <c r="K190" s="106"/>
    </row>
    <row r="191" spans="1:11" ht="22.5" customHeight="1" x14ac:dyDescent="0.2">
      <c r="A191" s="68"/>
      <c r="B191" s="68"/>
      <c r="C191" s="68"/>
      <c r="D191" s="68"/>
      <c r="E191" s="68"/>
      <c r="F191" s="68"/>
      <c r="G191" s="140"/>
      <c r="H191" s="116"/>
      <c r="I191" s="117">
        <f>I23+I121</f>
        <v>-1222186.4699999997</v>
      </c>
      <c r="J191" s="117">
        <f>J23+J121</f>
        <v>0</v>
      </c>
      <c r="K191" s="117">
        <f>K23+K121</f>
        <v>0</v>
      </c>
    </row>
    <row r="192" spans="1:11" x14ac:dyDescent="0.2">
      <c r="A192" s="118"/>
      <c r="B192" s="118"/>
      <c r="C192" s="118"/>
      <c r="D192" s="118"/>
      <c r="E192" s="118"/>
      <c r="F192" s="118"/>
      <c r="G192" s="68"/>
      <c r="H192" s="118"/>
      <c r="I192" s="119"/>
      <c r="J192" s="119"/>
      <c r="K192" s="119"/>
    </row>
    <row r="193" spans="1:11" x14ac:dyDescent="0.2">
      <c r="A193" s="118"/>
      <c r="B193" s="118"/>
      <c r="C193" s="118"/>
      <c r="D193" s="118"/>
      <c r="E193" s="118"/>
      <c r="F193" s="118"/>
      <c r="G193" s="118"/>
      <c r="H193" s="118"/>
      <c r="I193" s="119"/>
      <c r="J193" s="119"/>
      <c r="K193" s="119"/>
    </row>
    <row r="194" spans="1:11" x14ac:dyDescent="0.2">
      <c r="I194" s="101"/>
      <c r="J194" s="101"/>
      <c r="K194" s="101"/>
    </row>
  </sheetData>
  <mergeCells count="19"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  <mergeCell ref="H16:I16"/>
    <mergeCell ref="A17:K17"/>
    <mergeCell ref="G19:G21"/>
    <mergeCell ref="H19:H21"/>
    <mergeCell ref="I19:I21"/>
    <mergeCell ref="J19:J21"/>
    <mergeCell ref="K19:K21"/>
  </mergeCells>
  <pageMargins left="0.78740157480314965" right="0.19685039370078741" top="0.19685039370078741" bottom="7.874015748031496E-2" header="0.15748031496062992" footer="0.23622047244094491"/>
  <pageSetup paperSize="9" scale="7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3"/>
  <sheetViews>
    <sheetView topLeftCell="A36" zoomScale="60" zoomScaleNormal="60" zoomScaleSheetLayoutView="70" workbookViewId="0">
      <selection activeCell="G5" sqref="G5:I5"/>
    </sheetView>
  </sheetViews>
  <sheetFormatPr defaultRowHeight="12.75" x14ac:dyDescent="0.2"/>
  <cols>
    <col min="1" max="1" width="44.42578125" style="4" customWidth="1"/>
    <col min="2" max="3" width="8.5703125" style="4" customWidth="1"/>
    <col min="4" max="4" width="7.7109375" style="4" customWidth="1"/>
    <col min="5" max="5" width="14.7109375" style="4" bestFit="1" customWidth="1"/>
    <col min="6" max="6" width="6.85546875" style="4" customWidth="1"/>
    <col min="7" max="9" width="16.7109375" style="4" customWidth="1"/>
    <col min="10" max="16384" width="9.140625" style="4"/>
  </cols>
  <sheetData>
    <row r="1" spans="1:9" ht="17.25" customHeight="1" x14ac:dyDescent="0.2">
      <c r="H1" s="166" t="s">
        <v>367</v>
      </c>
      <c r="I1" s="166"/>
    </row>
    <row r="2" spans="1:9" ht="15.75" customHeight="1" x14ac:dyDescent="0.2">
      <c r="H2" s="166" t="s">
        <v>11</v>
      </c>
      <c r="I2" s="166"/>
    </row>
    <row r="3" spans="1:9" ht="19.5" customHeight="1" x14ac:dyDescent="0.2">
      <c r="H3" s="166" t="s">
        <v>8</v>
      </c>
      <c r="I3" s="166"/>
    </row>
    <row r="4" spans="1:9" ht="19.149999999999999" customHeight="1" x14ac:dyDescent="0.2">
      <c r="H4" s="166" t="s">
        <v>996</v>
      </c>
      <c r="I4" s="166"/>
    </row>
    <row r="5" spans="1:9" ht="102.75" customHeight="1" x14ac:dyDescent="0.2">
      <c r="G5" s="168" t="s">
        <v>580</v>
      </c>
      <c r="H5" s="168"/>
      <c r="I5" s="168"/>
    </row>
    <row r="6" spans="1:9" ht="20.25" customHeight="1" x14ac:dyDescent="0.2">
      <c r="G6" s="166" t="s">
        <v>993</v>
      </c>
      <c r="H6" s="166"/>
      <c r="I6" s="166"/>
    </row>
    <row r="7" spans="1:9" ht="15.75" x14ac:dyDescent="0.2">
      <c r="G7" s="166" t="s">
        <v>11</v>
      </c>
      <c r="H7" s="166"/>
      <c r="I7" s="166"/>
    </row>
    <row r="8" spans="1:9" ht="15.75" x14ac:dyDescent="0.2">
      <c r="G8" s="166" t="s">
        <v>8</v>
      </c>
      <c r="H8" s="166"/>
      <c r="I8" s="166"/>
    </row>
    <row r="9" spans="1:9" ht="15.75" x14ac:dyDescent="0.2">
      <c r="G9" s="166" t="s">
        <v>566</v>
      </c>
      <c r="H9" s="166"/>
      <c r="I9" s="166"/>
    </row>
    <row r="10" spans="1:9" ht="15.75" x14ac:dyDescent="0.2">
      <c r="G10" s="166" t="s">
        <v>12</v>
      </c>
      <c r="H10" s="166"/>
      <c r="I10" s="166"/>
    </row>
    <row r="11" spans="1:9" ht="15.75" x14ac:dyDescent="0.2">
      <c r="G11" s="166" t="s">
        <v>9</v>
      </c>
      <c r="H11" s="166"/>
      <c r="I11" s="166"/>
    </row>
    <row r="12" spans="1:9" ht="15.75" x14ac:dyDescent="0.2">
      <c r="A12" s="4" t="s">
        <v>13</v>
      </c>
      <c r="G12" s="166" t="s">
        <v>0</v>
      </c>
      <c r="H12" s="166"/>
      <c r="I12" s="166"/>
    </row>
    <row r="13" spans="1:9" ht="15.75" x14ac:dyDescent="0.2">
      <c r="A13" s="5" t="s">
        <v>13</v>
      </c>
      <c r="B13" s="5" t="s">
        <v>13</v>
      </c>
      <c r="C13" s="5" t="s">
        <v>13</v>
      </c>
      <c r="D13" s="6" t="s">
        <v>13</v>
      </c>
      <c r="E13" s="6" t="s">
        <v>13</v>
      </c>
      <c r="F13" s="6" t="s">
        <v>13</v>
      </c>
      <c r="G13" s="164" t="s">
        <v>13</v>
      </c>
      <c r="H13" s="164"/>
      <c r="I13" s="164"/>
    </row>
    <row r="14" spans="1:9" ht="63.75" customHeight="1" x14ac:dyDescent="0.2">
      <c r="A14" s="165" t="s">
        <v>932</v>
      </c>
      <c r="B14" s="165"/>
      <c r="C14" s="165"/>
      <c r="D14" s="165"/>
      <c r="E14" s="165"/>
      <c r="F14" s="165"/>
      <c r="G14" s="165"/>
      <c r="H14" s="165"/>
      <c r="I14" s="165"/>
    </row>
    <row r="15" spans="1:9" ht="15.75" x14ac:dyDescent="0.2">
      <c r="A15" s="166" t="s">
        <v>14</v>
      </c>
      <c r="B15" s="166"/>
      <c r="C15" s="166"/>
      <c r="D15" s="166"/>
      <c r="E15" s="166"/>
      <c r="F15" s="166"/>
      <c r="G15" s="166"/>
      <c r="H15" s="166"/>
      <c r="I15" s="166"/>
    </row>
    <row r="16" spans="1:9" ht="15.75" x14ac:dyDescent="0.2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31.5" hidden="1" x14ac:dyDescent="0.2">
      <c r="A17" s="8" t="s">
        <v>24</v>
      </c>
      <c r="B17" s="9" t="s">
        <v>25</v>
      </c>
      <c r="C17" s="9" t="s">
        <v>13</v>
      </c>
      <c r="D17" s="9" t="s">
        <v>13</v>
      </c>
      <c r="E17" s="10" t="s">
        <v>13</v>
      </c>
      <c r="F17" s="10" t="s">
        <v>13</v>
      </c>
      <c r="G17" s="11">
        <f>G18</f>
        <v>0</v>
      </c>
      <c r="H17" s="11">
        <f t="shared" ref="H17:I17" si="0">H18</f>
        <v>0</v>
      </c>
      <c r="I17" s="11">
        <f t="shared" si="0"/>
        <v>0</v>
      </c>
    </row>
    <row r="18" spans="1:9" ht="15.75" hidden="1" x14ac:dyDescent="0.2">
      <c r="A18" s="12" t="s">
        <v>26</v>
      </c>
      <c r="B18" s="7" t="s">
        <v>25</v>
      </c>
      <c r="C18" s="7" t="s">
        <v>27</v>
      </c>
      <c r="D18" s="7" t="s">
        <v>13</v>
      </c>
      <c r="E18" s="7" t="s">
        <v>13</v>
      </c>
      <c r="F18" s="7" t="s">
        <v>13</v>
      </c>
      <c r="G18" s="13">
        <f>G19+G23+G32</f>
        <v>0</v>
      </c>
      <c r="H18" s="13">
        <f t="shared" ref="H18:I18" si="1">H19+H23</f>
        <v>0</v>
      </c>
      <c r="I18" s="13">
        <f t="shared" si="1"/>
        <v>0</v>
      </c>
    </row>
    <row r="19" spans="1:9" ht="63" hidden="1" x14ac:dyDescent="0.2">
      <c r="A19" s="12" t="s">
        <v>28</v>
      </c>
      <c r="B19" s="7" t="s">
        <v>25</v>
      </c>
      <c r="C19" s="7" t="s">
        <v>27</v>
      </c>
      <c r="D19" s="7" t="s">
        <v>29</v>
      </c>
      <c r="E19" s="7" t="s">
        <v>13</v>
      </c>
      <c r="F19" s="7" t="s">
        <v>13</v>
      </c>
      <c r="G19" s="13">
        <f>G20</f>
        <v>0</v>
      </c>
      <c r="H19" s="13">
        <f t="shared" ref="H19:I21" si="2">H20</f>
        <v>0</v>
      </c>
      <c r="I19" s="13">
        <f t="shared" si="2"/>
        <v>0</v>
      </c>
    </row>
    <row r="20" spans="1:9" ht="31.5" hidden="1" x14ac:dyDescent="0.2">
      <c r="A20" s="14" t="s">
        <v>30</v>
      </c>
      <c r="B20" s="7" t="s">
        <v>25</v>
      </c>
      <c r="C20" s="7" t="s">
        <v>27</v>
      </c>
      <c r="D20" s="7" t="s">
        <v>29</v>
      </c>
      <c r="E20" s="7" t="s">
        <v>31</v>
      </c>
      <c r="F20" s="15" t="s">
        <v>13</v>
      </c>
      <c r="G20" s="13">
        <f>G21</f>
        <v>0</v>
      </c>
      <c r="H20" s="13">
        <f t="shared" si="2"/>
        <v>0</v>
      </c>
      <c r="I20" s="13">
        <f t="shared" si="2"/>
        <v>0</v>
      </c>
    </row>
    <row r="21" spans="1:9" ht="94.5" hidden="1" x14ac:dyDescent="0.2">
      <c r="A21" s="14" t="s">
        <v>32</v>
      </c>
      <c r="B21" s="7" t="s">
        <v>25</v>
      </c>
      <c r="C21" s="7" t="s">
        <v>27</v>
      </c>
      <c r="D21" s="7" t="s">
        <v>29</v>
      </c>
      <c r="E21" s="7" t="s">
        <v>31</v>
      </c>
      <c r="F21" s="7" t="s">
        <v>6</v>
      </c>
      <c r="G21" s="13">
        <f>G22</f>
        <v>0</v>
      </c>
      <c r="H21" s="13">
        <f t="shared" si="2"/>
        <v>0</v>
      </c>
      <c r="I21" s="13">
        <f t="shared" si="2"/>
        <v>0</v>
      </c>
    </row>
    <row r="22" spans="1:9" ht="47.25" hidden="1" x14ac:dyDescent="0.2">
      <c r="A22" s="14" t="s">
        <v>33</v>
      </c>
      <c r="B22" s="7" t="s">
        <v>25</v>
      </c>
      <c r="C22" s="7" t="s">
        <v>27</v>
      </c>
      <c r="D22" s="7" t="s">
        <v>29</v>
      </c>
      <c r="E22" s="7" t="s">
        <v>31</v>
      </c>
      <c r="F22" s="7" t="s">
        <v>34</v>
      </c>
      <c r="G22" s="13"/>
      <c r="H22" s="13"/>
      <c r="I22" s="13"/>
    </row>
    <row r="23" spans="1:9" ht="78.75" hidden="1" x14ac:dyDescent="0.2">
      <c r="A23" s="12" t="s">
        <v>35</v>
      </c>
      <c r="B23" s="7" t="s">
        <v>25</v>
      </c>
      <c r="C23" s="7" t="s">
        <v>27</v>
      </c>
      <c r="D23" s="7" t="s">
        <v>36</v>
      </c>
      <c r="E23" s="7" t="s">
        <v>13</v>
      </c>
      <c r="F23" s="7" t="s">
        <v>13</v>
      </c>
      <c r="G23" s="13">
        <f>G24+G29</f>
        <v>0</v>
      </c>
      <c r="H23" s="13">
        <f>H24+H29</f>
        <v>0</v>
      </c>
      <c r="I23" s="13">
        <f>I24+I29</f>
        <v>0</v>
      </c>
    </row>
    <row r="24" spans="1:9" ht="47.25" hidden="1" x14ac:dyDescent="0.2">
      <c r="A24" s="14" t="s">
        <v>37</v>
      </c>
      <c r="B24" s="7" t="s">
        <v>25</v>
      </c>
      <c r="C24" s="7" t="s">
        <v>27</v>
      </c>
      <c r="D24" s="7" t="s">
        <v>36</v>
      </c>
      <c r="E24" s="7" t="s">
        <v>38</v>
      </c>
      <c r="F24" s="15" t="s">
        <v>13</v>
      </c>
      <c r="G24" s="13">
        <f>G25+G27</f>
        <v>0</v>
      </c>
      <c r="H24" s="13">
        <f t="shared" ref="H24:I24" si="3">H25+H27</f>
        <v>0</v>
      </c>
      <c r="I24" s="13">
        <f t="shared" si="3"/>
        <v>0</v>
      </c>
    </row>
    <row r="25" spans="1:9" ht="94.5" hidden="1" x14ac:dyDescent="0.2">
      <c r="A25" s="14" t="s">
        <v>32</v>
      </c>
      <c r="B25" s="7" t="s">
        <v>25</v>
      </c>
      <c r="C25" s="7" t="s">
        <v>27</v>
      </c>
      <c r="D25" s="7" t="s">
        <v>36</v>
      </c>
      <c r="E25" s="7" t="s">
        <v>38</v>
      </c>
      <c r="F25" s="7" t="s">
        <v>6</v>
      </c>
      <c r="G25" s="13">
        <f>G26</f>
        <v>0</v>
      </c>
      <c r="H25" s="13">
        <f t="shared" ref="H25:I25" si="4">H26</f>
        <v>0</v>
      </c>
      <c r="I25" s="13">
        <f t="shared" si="4"/>
        <v>0</v>
      </c>
    </row>
    <row r="26" spans="1:9" ht="47.25" hidden="1" x14ac:dyDescent="0.2">
      <c r="A26" s="14" t="s">
        <v>33</v>
      </c>
      <c r="B26" s="7" t="s">
        <v>25</v>
      </c>
      <c r="C26" s="7" t="s">
        <v>27</v>
      </c>
      <c r="D26" s="7" t="s">
        <v>36</v>
      </c>
      <c r="E26" s="7" t="s">
        <v>38</v>
      </c>
      <c r="F26" s="7" t="s">
        <v>34</v>
      </c>
      <c r="G26" s="13"/>
      <c r="H26" s="13"/>
      <c r="I26" s="13"/>
    </row>
    <row r="27" spans="1:9" ht="47.25" hidden="1" x14ac:dyDescent="0.2">
      <c r="A27" s="14" t="s">
        <v>39</v>
      </c>
      <c r="B27" s="7" t="s">
        <v>25</v>
      </c>
      <c r="C27" s="7" t="s">
        <v>27</v>
      </c>
      <c r="D27" s="7" t="s">
        <v>36</v>
      </c>
      <c r="E27" s="7" t="s">
        <v>38</v>
      </c>
      <c r="F27" s="7" t="s">
        <v>40</v>
      </c>
      <c r="G27" s="13">
        <f>G28</f>
        <v>0</v>
      </c>
      <c r="H27" s="13">
        <f t="shared" ref="H27:I27" si="5">H28</f>
        <v>0</v>
      </c>
      <c r="I27" s="13">
        <f t="shared" si="5"/>
        <v>0</v>
      </c>
    </row>
    <row r="28" spans="1:9" ht="47.25" hidden="1" x14ac:dyDescent="0.2">
      <c r="A28" s="14" t="s">
        <v>41</v>
      </c>
      <c r="B28" s="7" t="s">
        <v>25</v>
      </c>
      <c r="C28" s="7" t="s">
        <v>27</v>
      </c>
      <c r="D28" s="7" t="s">
        <v>36</v>
      </c>
      <c r="E28" s="7" t="s">
        <v>38</v>
      </c>
      <c r="F28" s="7" t="s">
        <v>42</v>
      </c>
      <c r="G28" s="13"/>
      <c r="H28" s="13"/>
      <c r="I28" s="13"/>
    </row>
    <row r="29" spans="1:9" ht="31.5" hidden="1" x14ac:dyDescent="0.2">
      <c r="A29" s="14" t="s">
        <v>43</v>
      </c>
      <c r="B29" s="7" t="s">
        <v>25</v>
      </c>
      <c r="C29" s="7" t="s">
        <v>27</v>
      </c>
      <c r="D29" s="7" t="s">
        <v>36</v>
      </c>
      <c r="E29" s="7" t="s">
        <v>44</v>
      </c>
      <c r="F29" s="15" t="s">
        <v>13</v>
      </c>
      <c r="G29" s="13">
        <f>G30</f>
        <v>0</v>
      </c>
      <c r="H29" s="13">
        <f t="shared" ref="H29:I30" si="6">H30</f>
        <v>0</v>
      </c>
      <c r="I29" s="13">
        <f t="shared" si="6"/>
        <v>0</v>
      </c>
    </row>
    <row r="30" spans="1:9" ht="15.75" hidden="1" x14ac:dyDescent="0.2">
      <c r="A30" s="14" t="s">
        <v>45</v>
      </c>
      <c r="B30" s="7" t="s">
        <v>25</v>
      </c>
      <c r="C30" s="7" t="s">
        <v>27</v>
      </c>
      <c r="D30" s="7" t="s">
        <v>36</v>
      </c>
      <c r="E30" s="7" t="s">
        <v>44</v>
      </c>
      <c r="F30" s="7" t="s">
        <v>46</v>
      </c>
      <c r="G30" s="13">
        <f>G31</f>
        <v>0</v>
      </c>
      <c r="H30" s="13">
        <f t="shared" si="6"/>
        <v>0</v>
      </c>
      <c r="I30" s="13">
        <f t="shared" si="6"/>
        <v>0</v>
      </c>
    </row>
    <row r="31" spans="1:9" ht="15.75" hidden="1" x14ac:dyDescent="0.2">
      <c r="A31" s="14" t="s">
        <v>47</v>
      </c>
      <c r="B31" s="7" t="s">
        <v>25</v>
      </c>
      <c r="C31" s="7" t="s">
        <v>27</v>
      </c>
      <c r="D31" s="7" t="s">
        <v>36</v>
      </c>
      <c r="E31" s="7" t="s">
        <v>44</v>
      </c>
      <c r="F31" s="7" t="s">
        <v>48</v>
      </c>
      <c r="G31" s="13"/>
      <c r="H31" s="13"/>
      <c r="I31" s="13"/>
    </row>
    <row r="32" spans="1:9" ht="15.75" hidden="1" x14ac:dyDescent="0.2">
      <c r="A32" s="12" t="s">
        <v>117</v>
      </c>
      <c r="B32" s="3" t="s">
        <v>25</v>
      </c>
      <c r="C32" s="3" t="s">
        <v>27</v>
      </c>
      <c r="D32" s="3" t="s">
        <v>118</v>
      </c>
      <c r="E32" s="7"/>
      <c r="F32" s="7"/>
      <c r="G32" s="13">
        <f>G33</f>
        <v>0</v>
      </c>
      <c r="H32" s="13"/>
      <c r="I32" s="13"/>
    </row>
    <row r="33" spans="1:9" ht="47.25" hidden="1" x14ac:dyDescent="0.2">
      <c r="A33" s="2" t="s">
        <v>370</v>
      </c>
      <c r="B33" s="3" t="s">
        <v>25</v>
      </c>
      <c r="C33" s="3" t="s">
        <v>27</v>
      </c>
      <c r="D33" s="3" t="s">
        <v>118</v>
      </c>
      <c r="E33" s="3" t="s">
        <v>371</v>
      </c>
      <c r="F33" s="3"/>
      <c r="G33" s="13">
        <f>G34</f>
        <v>0</v>
      </c>
      <c r="H33" s="13"/>
      <c r="I33" s="13"/>
    </row>
    <row r="34" spans="1:9" ht="47.25" hidden="1" x14ac:dyDescent="0.2">
      <c r="A34" s="2" t="s">
        <v>39</v>
      </c>
      <c r="B34" s="3" t="s">
        <v>25</v>
      </c>
      <c r="C34" s="3" t="s">
        <v>27</v>
      </c>
      <c r="D34" s="3" t="s">
        <v>118</v>
      </c>
      <c r="E34" s="3" t="s">
        <v>371</v>
      </c>
      <c r="F34" s="3" t="s">
        <v>40</v>
      </c>
      <c r="G34" s="13">
        <f>G35</f>
        <v>0</v>
      </c>
      <c r="H34" s="13"/>
      <c r="I34" s="13"/>
    </row>
    <row r="35" spans="1:9" ht="47.25" hidden="1" x14ac:dyDescent="0.2">
      <c r="A35" s="2" t="s">
        <v>41</v>
      </c>
      <c r="B35" s="3" t="s">
        <v>25</v>
      </c>
      <c r="C35" s="3" t="s">
        <v>27</v>
      </c>
      <c r="D35" s="3" t="s">
        <v>118</v>
      </c>
      <c r="E35" s="3" t="s">
        <v>371</v>
      </c>
      <c r="F35" s="3" t="s">
        <v>42</v>
      </c>
      <c r="G35" s="13">
        <v>0</v>
      </c>
      <c r="H35" s="13"/>
      <c r="I35" s="13"/>
    </row>
    <row r="36" spans="1:9" ht="31.5" x14ac:dyDescent="0.2">
      <c r="A36" s="8" t="s">
        <v>2</v>
      </c>
      <c r="B36" s="9" t="s">
        <v>3</v>
      </c>
      <c r="C36" s="9" t="s">
        <v>13</v>
      </c>
      <c r="D36" s="9" t="s">
        <v>13</v>
      </c>
      <c r="E36" s="10" t="s">
        <v>13</v>
      </c>
      <c r="F36" s="10" t="s">
        <v>13</v>
      </c>
      <c r="G36" s="11">
        <f>G37+G147</f>
        <v>-1519376.57</v>
      </c>
      <c r="H36" s="11">
        <f>H37+H147</f>
        <v>0</v>
      </c>
      <c r="I36" s="11">
        <f>I37+I147</f>
        <v>0</v>
      </c>
    </row>
    <row r="37" spans="1:9" ht="15.75" x14ac:dyDescent="0.2">
      <c r="A37" s="12" t="s">
        <v>49</v>
      </c>
      <c r="B37" s="7" t="s">
        <v>3</v>
      </c>
      <c r="C37" s="7" t="s">
        <v>50</v>
      </c>
      <c r="D37" s="7" t="s">
        <v>13</v>
      </c>
      <c r="E37" s="7" t="s">
        <v>13</v>
      </c>
      <c r="F37" s="7" t="s">
        <v>13</v>
      </c>
      <c r="G37" s="13">
        <f>G38+G48+G82+G96+G100</f>
        <v>-1519376.57</v>
      </c>
      <c r="H37" s="13">
        <f>H38+H48+H82+H96+H100</f>
        <v>0</v>
      </c>
      <c r="I37" s="13">
        <f>I38+I48+I82+I96+I100</f>
        <v>0</v>
      </c>
    </row>
    <row r="38" spans="1:9" ht="15.75" hidden="1" x14ac:dyDescent="0.2">
      <c r="A38" s="12" t="s">
        <v>51</v>
      </c>
      <c r="B38" s="7" t="s">
        <v>3</v>
      </c>
      <c r="C38" s="7" t="s">
        <v>50</v>
      </c>
      <c r="D38" s="7" t="s">
        <v>27</v>
      </c>
      <c r="E38" s="7" t="s">
        <v>13</v>
      </c>
      <c r="F38" s="7" t="s">
        <v>13</v>
      </c>
      <c r="G38" s="13">
        <f>G39+G42+G45</f>
        <v>0</v>
      </c>
      <c r="H38" s="13">
        <f t="shared" ref="H38:I38" si="7">H39+H42+H45</f>
        <v>0</v>
      </c>
      <c r="I38" s="13">
        <f t="shared" si="7"/>
        <v>0</v>
      </c>
    </row>
    <row r="39" spans="1:9" ht="338.25" hidden="1" customHeight="1" x14ac:dyDescent="0.2">
      <c r="A39" s="14" t="s">
        <v>52</v>
      </c>
      <c r="B39" s="7" t="s">
        <v>3</v>
      </c>
      <c r="C39" s="7" t="s">
        <v>50</v>
      </c>
      <c r="D39" s="7" t="s">
        <v>27</v>
      </c>
      <c r="E39" s="7" t="s">
        <v>53</v>
      </c>
      <c r="F39" s="15" t="s">
        <v>13</v>
      </c>
      <c r="G39" s="13">
        <f>G40</f>
        <v>0</v>
      </c>
      <c r="H39" s="13">
        <f t="shared" ref="H39:I40" si="8">H40</f>
        <v>0</v>
      </c>
      <c r="I39" s="13">
        <f t="shared" si="8"/>
        <v>0</v>
      </c>
    </row>
    <row r="40" spans="1:9" ht="47.25" hidden="1" x14ac:dyDescent="0.2">
      <c r="A40" s="14" t="s">
        <v>54</v>
      </c>
      <c r="B40" s="7" t="s">
        <v>3</v>
      </c>
      <c r="C40" s="7" t="s">
        <v>50</v>
      </c>
      <c r="D40" s="7" t="s">
        <v>27</v>
      </c>
      <c r="E40" s="7" t="s">
        <v>53</v>
      </c>
      <c r="F40" s="7" t="s">
        <v>55</v>
      </c>
      <c r="G40" s="13">
        <f>G41</f>
        <v>0</v>
      </c>
      <c r="H40" s="13">
        <f t="shared" si="8"/>
        <v>0</v>
      </c>
      <c r="I40" s="13">
        <f t="shared" si="8"/>
        <v>0</v>
      </c>
    </row>
    <row r="41" spans="1:9" ht="15.75" hidden="1" x14ac:dyDescent="0.2">
      <c r="A41" s="14" t="s">
        <v>56</v>
      </c>
      <c r="B41" s="7" t="s">
        <v>3</v>
      </c>
      <c r="C41" s="7" t="s">
        <v>50</v>
      </c>
      <c r="D41" s="7" t="s">
        <v>27</v>
      </c>
      <c r="E41" s="7" t="s">
        <v>53</v>
      </c>
      <c r="F41" s="7" t="s">
        <v>57</v>
      </c>
      <c r="G41" s="13"/>
      <c r="H41" s="13"/>
      <c r="I41" s="13"/>
    </row>
    <row r="42" spans="1:9" ht="31.5" hidden="1" x14ac:dyDescent="0.2">
      <c r="A42" s="14" t="s">
        <v>58</v>
      </c>
      <c r="B42" s="7" t="s">
        <v>3</v>
      </c>
      <c r="C42" s="7" t="s">
        <v>50</v>
      </c>
      <c r="D42" s="7" t="s">
        <v>27</v>
      </c>
      <c r="E42" s="7" t="s">
        <v>59</v>
      </c>
      <c r="F42" s="15" t="s">
        <v>13</v>
      </c>
      <c r="G42" s="13">
        <f>G43</f>
        <v>0</v>
      </c>
      <c r="H42" s="13">
        <f t="shared" ref="H42:I43" si="9">H43</f>
        <v>0</v>
      </c>
      <c r="I42" s="13">
        <f t="shared" si="9"/>
        <v>0</v>
      </c>
    </row>
    <row r="43" spans="1:9" ht="47.25" hidden="1" x14ac:dyDescent="0.2">
      <c r="A43" s="14" t="s">
        <v>54</v>
      </c>
      <c r="B43" s="7" t="s">
        <v>3</v>
      </c>
      <c r="C43" s="7" t="s">
        <v>50</v>
      </c>
      <c r="D43" s="7" t="s">
        <v>27</v>
      </c>
      <c r="E43" s="7" t="s">
        <v>59</v>
      </c>
      <c r="F43" s="7" t="s">
        <v>55</v>
      </c>
      <c r="G43" s="13">
        <f>G44</f>
        <v>0</v>
      </c>
      <c r="H43" s="13">
        <f t="shared" si="9"/>
        <v>0</v>
      </c>
      <c r="I43" s="13">
        <f t="shared" si="9"/>
        <v>0</v>
      </c>
    </row>
    <row r="44" spans="1:9" ht="15.75" hidden="1" x14ac:dyDescent="0.2">
      <c r="A44" s="14" t="s">
        <v>56</v>
      </c>
      <c r="B44" s="7" t="s">
        <v>3</v>
      </c>
      <c r="C44" s="7" t="s">
        <v>50</v>
      </c>
      <c r="D44" s="7" t="s">
        <v>27</v>
      </c>
      <c r="E44" s="7" t="s">
        <v>59</v>
      </c>
      <c r="F44" s="7" t="s">
        <v>57</v>
      </c>
      <c r="G44" s="13"/>
      <c r="H44" s="13"/>
      <c r="I44" s="13"/>
    </row>
    <row r="45" spans="1:9" ht="47.25" hidden="1" x14ac:dyDescent="0.2">
      <c r="A45" s="14" t="s">
        <v>70</v>
      </c>
      <c r="B45" s="7" t="s">
        <v>3</v>
      </c>
      <c r="C45" s="7" t="s">
        <v>50</v>
      </c>
      <c r="D45" s="7" t="s">
        <v>27</v>
      </c>
      <c r="E45" s="7" t="s">
        <v>71</v>
      </c>
      <c r="F45" s="15" t="s">
        <v>13</v>
      </c>
      <c r="G45" s="13">
        <f>G46</f>
        <v>0</v>
      </c>
      <c r="H45" s="13">
        <f t="shared" ref="H45:I46" si="10">H46</f>
        <v>0</v>
      </c>
      <c r="I45" s="13">
        <f t="shared" si="10"/>
        <v>0</v>
      </c>
    </row>
    <row r="46" spans="1:9" ht="47.25" hidden="1" x14ac:dyDescent="0.2">
      <c r="A46" s="14" t="s">
        <v>54</v>
      </c>
      <c r="B46" s="7" t="s">
        <v>3</v>
      </c>
      <c r="C46" s="7" t="s">
        <v>50</v>
      </c>
      <c r="D46" s="7" t="s">
        <v>27</v>
      </c>
      <c r="E46" s="7" t="s">
        <v>71</v>
      </c>
      <c r="F46" s="7" t="s">
        <v>55</v>
      </c>
      <c r="G46" s="13">
        <f>G47</f>
        <v>0</v>
      </c>
      <c r="H46" s="13">
        <f t="shared" si="10"/>
        <v>0</v>
      </c>
      <c r="I46" s="13">
        <f t="shared" si="10"/>
        <v>0</v>
      </c>
    </row>
    <row r="47" spans="1:9" ht="15.75" hidden="1" x14ac:dyDescent="0.2">
      <c r="A47" s="14" t="s">
        <v>56</v>
      </c>
      <c r="B47" s="7" t="s">
        <v>3</v>
      </c>
      <c r="C47" s="7" t="s">
        <v>50</v>
      </c>
      <c r="D47" s="7" t="s">
        <v>27</v>
      </c>
      <c r="E47" s="7" t="s">
        <v>71</v>
      </c>
      <c r="F47" s="7" t="s">
        <v>57</v>
      </c>
      <c r="G47" s="13"/>
      <c r="H47" s="13"/>
      <c r="I47" s="13"/>
    </row>
    <row r="48" spans="1:9" ht="15.75" x14ac:dyDescent="0.2">
      <c r="A48" s="12" t="s">
        <v>60</v>
      </c>
      <c r="B48" s="7" t="s">
        <v>3</v>
      </c>
      <c r="C48" s="7" t="s">
        <v>50</v>
      </c>
      <c r="D48" s="7" t="s">
        <v>29</v>
      </c>
      <c r="E48" s="7" t="s">
        <v>13</v>
      </c>
      <c r="F48" s="7" t="s">
        <v>13</v>
      </c>
      <c r="G48" s="13">
        <f>G49+G55+G67+G70+G73+G76+G58+G52+G79+G61+G64</f>
        <v>-1519376.57</v>
      </c>
      <c r="H48" s="13">
        <f t="shared" ref="H48:I48" si="11">H49+H55+H67+H70+H73+H76+H58+H52</f>
        <v>0</v>
      </c>
      <c r="I48" s="13">
        <f t="shared" si="11"/>
        <v>0</v>
      </c>
    </row>
    <row r="49" spans="1:9" ht="144.75" hidden="1" customHeight="1" x14ac:dyDescent="0.2">
      <c r="A49" s="14" t="s">
        <v>61</v>
      </c>
      <c r="B49" s="7" t="s">
        <v>3</v>
      </c>
      <c r="C49" s="7" t="s">
        <v>50</v>
      </c>
      <c r="D49" s="7" t="s">
        <v>29</v>
      </c>
      <c r="E49" s="7" t="s">
        <v>62</v>
      </c>
      <c r="F49" s="15" t="s">
        <v>13</v>
      </c>
      <c r="G49" s="13">
        <f>G50</f>
        <v>0</v>
      </c>
      <c r="H49" s="13">
        <f t="shared" ref="H49:I50" si="12">H50</f>
        <v>0</v>
      </c>
      <c r="I49" s="13">
        <f t="shared" si="12"/>
        <v>0</v>
      </c>
    </row>
    <row r="50" spans="1:9" ht="57.75" hidden="1" customHeight="1" x14ac:dyDescent="0.2">
      <c r="A50" s="14" t="s">
        <v>54</v>
      </c>
      <c r="B50" s="7" t="s">
        <v>3</v>
      </c>
      <c r="C50" s="7" t="s">
        <v>50</v>
      </c>
      <c r="D50" s="7" t="s">
        <v>29</v>
      </c>
      <c r="E50" s="7" t="s">
        <v>62</v>
      </c>
      <c r="F50" s="7" t="s">
        <v>55</v>
      </c>
      <c r="G50" s="13">
        <f>G51</f>
        <v>0</v>
      </c>
      <c r="H50" s="13">
        <f t="shared" si="12"/>
        <v>0</v>
      </c>
      <c r="I50" s="13">
        <f t="shared" si="12"/>
        <v>0</v>
      </c>
    </row>
    <row r="51" spans="1:9" ht="33" hidden="1" customHeight="1" x14ac:dyDescent="0.2">
      <c r="A51" s="14" t="s">
        <v>56</v>
      </c>
      <c r="B51" s="7" t="s">
        <v>3</v>
      </c>
      <c r="C51" s="7" t="s">
        <v>50</v>
      </c>
      <c r="D51" s="7" t="s">
        <v>29</v>
      </c>
      <c r="E51" s="7" t="s">
        <v>62</v>
      </c>
      <c r="F51" s="7" t="s">
        <v>57</v>
      </c>
      <c r="G51" s="13"/>
      <c r="H51" s="13"/>
      <c r="I51" s="13"/>
    </row>
    <row r="52" spans="1:9" ht="78.75" hidden="1" x14ac:dyDescent="0.2">
      <c r="A52" s="14" t="s">
        <v>372</v>
      </c>
      <c r="B52" s="7" t="s">
        <v>3</v>
      </c>
      <c r="C52" s="7" t="s">
        <v>50</v>
      </c>
      <c r="D52" s="7" t="s">
        <v>29</v>
      </c>
      <c r="E52" s="7" t="s">
        <v>63</v>
      </c>
      <c r="F52" s="7"/>
      <c r="G52" s="13">
        <f>G53</f>
        <v>0</v>
      </c>
      <c r="H52" s="13">
        <f t="shared" ref="H52:I53" si="13">H53</f>
        <v>0</v>
      </c>
      <c r="I52" s="13">
        <f t="shared" si="13"/>
        <v>0</v>
      </c>
    </row>
    <row r="53" spans="1:9" ht="47.25" hidden="1" x14ac:dyDescent="0.2">
      <c r="A53" s="14" t="s">
        <v>54</v>
      </c>
      <c r="B53" s="7" t="s">
        <v>3</v>
      </c>
      <c r="C53" s="7" t="s">
        <v>50</v>
      </c>
      <c r="D53" s="7" t="s">
        <v>29</v>
      </c>
      <c r="E53" s="7" t="s">
        <v>63</v>
      </c>
      <c r="F53" s="7">
        <v>600</v>
      </c>
      <c r="G53" s="13">
        <f>G54</f>
        <v>0</v>
      </c>
      <c r="H53" s="13">
        <f t="shared" si="13"/>
        <v>0</v>
      </c>
      <c r="I53" s="13">
        <f t="shared" si="13"/>
        <v>0</v>
      </c>
    </row>
    <row r="54" spans="1:9" ht="15.75" hidden="1" x14ac:dyDescent="0.2">
      <c r="A54" s="14" t="s">
        <v>56</v>
      </c>
      <c r="B54" s="7" t="s">
        <v>3</v>
      </c>
      <c r="C54" s="7" t="s">
        <v>50</v>
      </c>
      <c r="D54" s="7" t="s">
        <v>29</v>
      </c>
      <c r="E54" s="7" t="s">
        <v>63</v>
      </c>
      <c r="F54" s="7">
        <v>610</v>
      </c>
      <c r="G54" s="13"/>
      <c r="H54" s="13"/>
      <c r="I54" s="13"/>
    </row>
    <row r="55" spans="1:9" ht="25.5" hidden="1" customHeight="1" x14ac:dyDescent="0.2">
      <c r="A55" s="14" t="s">
        <v>64</v>
      </c>
      <c r="B55" s="7" t="s">
        <v>3</v>
      </c>
      <c r="C55" s="7" t="s">
        <v>50</v>
      </c>
      <c r="D55" s="7" t="s">
        <v>29</v>
      </c>
      <c r="E55" s="7" t="s">
        <v>65</v>
      </c>
      <c r="F55" s="15" t="s">
        <v>13</v>
      </c>
      <c r="G55" s="13">
        <f>G56</f>
        <v>0</v>
      </c>
      <c r="H55" s="13">
        <f t="shared" ref="H55:I56" si="14">H56</f>
        <v>0</v>
      </c>
      <c r="I55" s="13">
        <f t="shared" si="14"/>
        <v>0</v>
      </c>
    </row>
    <row r="56" spans="1:9" ht="58.5" hidden="1" customHeight="1" x14ac:dyDescent="0.2">
      <c r="A56" s="14" t="s">
        <v>54</v>
      </c>
      <c r="B56" s="7" t="s">
        <v>3</v>
      </c>
      <c r="C56" s="7" t="s">
        <v>50</v>
      </c>
      <c r="D56" s="7" t="s">
        <v>29</v>
      </c>
      <c r="E56" s="7" t="s">
        <v>65</v>
      </c>
      <c r="F56" s="7" t="s">
        <v>55</v>
      </c>
      <c r="G56" s="13">
        <f>G57</f>
        <v>0</v>
      </c>
      <c r="H56" s="13">
        <f t="shared" si="14"/>
        <v>0</v>
      </c>
      <c r="I56" s="13">
        <f t="shared" si="14"/>
        <v>0</v>
      </c>
    </row>
    <row r="57" spans="1:9" ht="24" hidden="1" customHeight="1" x14ac:dyDescent="0.2">
      <c r="A57" s="14" t="s">
        <v>56</v>
      </c>
      <c r="B57" s="7" t="s">
        <v>3</v>
      </c>
      <c r="C57" s="7" t="s">
        <v>50</v>
      </c>
      <c r="D57" s="7" t="s">
        <v>29</v>
      </c>
      <c r="E57" s="7" t="s">
        <v>65</v>
      </c>
      <c r="F57" s="7" t="s">
        <v>57</v>
      </c>
      <c r="G57" s="13"/>
      <c r="H57" s="13"/>
      <c r="I57" s="13"/>
    </row>
    <row r="58" spans="1:9" ht="78.75" x14ac:dyDescent="0.2">
      <c r="A58" s="14" t="s">
        <v>66</v>
      </c>
      <c r="B58" s="7" t="s">
        <v>3</v>
      </c>
      <c r="C58" s="7" t="s">
        <v>50</v>
      </c>
      <c r="D58" s="7" t="s">
        <v>29</v>
      </c>
      <c r="E58" s="7" t="s">
        <v>67</v>
      </c>
      <c r="F58" s="7"/>
      <c r="G58" s="13">
        <f>G59</f>
        <v>-1519376.57</v>
      </c>
      <c r="H58" s="13"/>
      <c r="I58" s="13"/>
    </row>
    <row r="59" spans="1:9" ht="47.25" x14ac:dyDescent="0.2">
      <c r="A59" s="14" t="s">
        <v>54</v>
      </c>
      <c r="B59" s="7" t="s">
        <v>3</v>
      </c>
      <c r="C59" s="7" t="s">
        <v>50</v>
      </c>
      <c r="D59" s="7" t="s">
        <v>29</v>
      </c>
      <c r="E59" s="7" t="s">
        <v>67</v>
      </c>
      <c r="F59" s="7">
        <v>600</v>
      </c>
      <c r="G59" s="13">
        <f>G60</f>
        <v>-1519376.57</v>
      </c>
      <c r="H59" s="13"/>
      <c r="I59" s="13"/>
    </row>
    <row r="60" spans="1:9" ht="15.75" x14ac:dyDescent="0.2">
      <c r="A60" s="14" t="s">
        <v>56</v>
      </c>
      <c r="B60" s="7" t="s">
        <v>3</v>
      </c>
      <c r="C60" s="7" t="s">
        <v>50</v>
      </c>
      <c r="D60" s="7" t="s">
        <v>29</v>
      </c>
      <c r="E60" s="7" t="s">
        <v>67</v>
      </c>
      <c r="F60" s="7">
        <v>610</v>
      </c>
      <c r="G60" s="13">
        <v>-1519376.57</v>
      </c>
      <c r="H60" s="13"/>
      <c r="I60" s="13"/>
    </row>
    <row r="61" spans="1:9" ht="47.25" hidden="1" x14ac:dyDescent="0.2">
      <c r="A61" s="14" t="s">
        <v>934</v>
      </c>
      <c r="B61" s="7" t="s">
        <v>3</v>
      </c>
      <c r="C61" s="7" t="s">
        <v>50</v>
      </c>
      <c r="D61" s="7" t="s">
        <v>29</v>
      </c>
      <c r="E61" s="7" t="s">
        <v>922</v>
      </c>
      <c r="F61" s="15" t="s">
        <v>13</v>
      </c>
      <c r="G61" s="13">
        <f>G62</f>
        <v>0</v>
      </c>
      <c r="H61" s="13"/>
      <c r="I61" s="13"/>
    </row>
    <row r="62" spans="1:9" ht="47.25" hidden="1" x14ac:dyDescent="0.2">
      <c r="A62" s="14" t="s">
        <v>54</v>
      </c>
      <c r="B62" s="7" t="s">
        <v>3</v>
      </c>
      <c r="C62" s="7" t="s">
        <v>50</v>
      </c>
      <c r="D62" s="7" t="s">
        <v>29</v>
      </c>
      <c r="E62" s="7" t="s">
        <v>922</v>
      </c>
      <c r="F62" s="7" t="s">
        <v>55</v>
      </c>
      <c r="G62" s="13">
        <f>G63</f>
        <v>0</v>
      </c>
      <c r="H62" s="13"/>
      <c r="I62" s="13"/>
    </row>
    <row r="63" spans="1:9" ht="15.75" hidden="1" x14ac:dyDescent="0.2">
      <c r="A63" s="14" t="s">
        <v>56</v>
      </c>
      <c r="B63" s="7" t="s">
        <v>3</v>
      </c>
      <c r="C63" s="7" t="s">
        <v>50</v>
      </c>
      <c r="D63" s="7" t="s">
        <v>29</v>
      </c>
      <c r="E63" s="7" t="s">
        <v>922</v>
      </c>
      <c r="F63" s="7" t="s">
        <v>57</v>
      </c>
      <c r="G63" s="13"/>
      <c r="H63" s="13"/>
      <c r="I63" s="13"/>
    </row>
    <row r="64" spans="1:9" ht="31.5" hidden="1" x14ac:dyDescent="0.2">
      <c r="A64" s="14" t="s">
        <v>938</v>
      </c>
      <c r="B64" s="7" t="s">
        <v>3</v>
      </c>
      <c r="C64" s="7" t="s">
        <v>50</v>
      </c>
      <c r="D64" s="7" t="s">
        <v>29</v>
      </c>
      <c r="E64" s="7" t="s">
        <v>939</v>
      </c>
      <c r="F64" s="15" t="s">
        <v>13</v>
      </c>
      <c r="G64" s="13">
        <f>G65</f>
        <v>0</v>
      </c>
      <c r="H64" s="13"/>
      <c r="I64" s="13"/>
    </row>
    <row r="65" spans="1:9" ht="47.25" hidden="1" x14ac:dyDescent="0.2">
      <c r="A65" s="14" t="s">
        <v>54</v>
      </c>
      <c r="B65" s="7" t="s">
        <v>3</v>
      </c>
      <c r="C65" s="7" t="s">
        <v>50</v>
      </c>
      <c r="D65" s="7" t="s">
        <v>29</v>
      </c>
      <c r="E65" s="7" t="s">
        <v>939</v>
      </c>
      <c r="F65" s="7" t="s">
        <v>55</v>
      </c>
      <c r="G65" s="13">
        <f>G66</f>
        <v>0</v>
      </c>
      <c r="H65" s="13"/>
      <c r="I65" s="13"/>
    </row>
    <row r="66" spans="1:9" ht="15.75" hidden="1" x14ac:dyDescent="0.2">
      <c r="A66" s="14" t="s">
        <v>56</v>
      </c>
      <c r="B66" s="7" t="s">
        <v>3</v>
      </c>
      <c r="C66" s="7" t="s">
        <v>50</v>
      </c>
      <c r="D66" s="7" t="s">
        <v>29</v>
      </c>
      <c r="E66" s="7" t="s">
        <v>939</v>
      </c>
      <c r="F66" s="7" t="s">
        <v>57</v>
      </c>
      <c r="G66" s="13"/>
      <c r="H66" s="13"/>
      <c r="I66" s="13"/>
    </row>
    <row r="67" spans="1:9" ht="47.25" hidden="1" x14ac:dyDescent="0.2">
      <c r="A67" s="14" t="s">
        <v>68</v>
      </c>
      <c r="B67" s="7" t="s">
        <v>3</v>
      </c>
      <c r="C67" s="7" t="s">
        <v>50</v>
      </c>
      <c r="D67" s="7" t="s">
        <v>29</v>
      </c>
      <c r="E67" s="7" t="s">
        <v>69</v>
      </c>
      <c r="F67" s="15" t="s">
        <v>13</v>
      </c>
      <c r="G67" s="13">
        <f>G68</f>
        <v>0</v>
      </c>
      <c r="H67" s="13">
        <f t="shared" ref="H67:I68" si="15">H68</f>
        <v>0</v>
      </c>
      <c r="I67" s="13">
        <f t="shared" si="15"/>
        <v>0</v>
      </c>
    </row>
    <row r="68" spans="1:9" ht="47.25" hidden="1" x14ac:dyDescent="0.2">
      <c r="A68" s="14" t="s">
        <v>54</v>
      </c>
      <c r="B68" s="7" t="s">
        <v>3</v>
      </c>
      <c r="C68" s="7" t="s">
        <v>50</v>
      </c>
      <c r="D68" s="7" t="s">
        <v>29</v>
      </c>
      <c r="E68" s="7" t="s">
        <v>69</v>
      </c>
      <c r="F68" s="7" t="s">
        <v>55</v>
      </c>
      <c r="G68" s="13">
        <f>G69</f>
        <v>0</v>
      </c>
      <c r="H68" s="13">
        <f t="shared" si="15"/>
        <v>0</v>
      </c>
      <c r="I68" s="13">
        <f t="shared" si="15"/>
        <v>0</v>
      </c>
    </row>
    <row r="69" spans="1:9" ht="15.75" hidden="1" x14ac:dyDescent="0.2">
      <c r="A69" s="14" t="s">
        <v>56</v>
      </c>
      <c r="B69" s="7" t="s">
        <v>3</v>
      </c>
      <c r="C69" s="7" t="s">
        <v>50</v>
      </c>
      <c r="D69" s="7" t="s">
        <v>29</v>
      </c>
      <c r="E69" s="7" t="s">
        <v>69</v>
      </c>
      <c r="F69" s="7" t="s">
        <v>57</v>
      </c>
      <c r="G69" s="13"/>
      <c r="H69" s="13"/>
      <c r="I69" s="13">
        <v>0</v>
      </c>
    </row>
    <row r="70" spans="1:9" ht="47.25" hidden="1" x14ac:dyDescent="0.2">
      <c r="A70" s="14" t="s">
        <v>70</v>
      </c>
      <c r="B70" s="7" t="s">
        <v>3</v>
      </c>
      <c r="C70" s="7" t="s">
        <v>50</v>
      </c>
      <c r="D70" s="7" t="s">
        <v>29</v>
      </c>
      <c r="E70" s="7" t="s">
        <v>71</v>
      </c>
      <c r="F70" s="15" t="s">
        <v>13</v>
      </c>
      <c r="G70" s="13">
        <f>G71</f>
        <v>0</v>
      </c>
      <c r="H70" s="13">
        <f t="shared" ref="H70:I71" si="16">H71</f>
        <v>0</v>
      </c>
      <c r="I70" s="13">
        <f t="shared" si="16"/>
        <v>0</v>
      </c>
    </row>
    <row r="71" spans="1:9" ht="47.25" hidden="1" x14ac:dyDescent="0.2">
      <c r="A71" s="14" t="s">
        <v>54</v>
      </c>
      <c r="B71" s="7" t="s">
        <v>3</v>
      </c>
      <c r="C71" s="7" t="s">
        <v>50</v>
      </c>
      <c r="D71" s="7" t="s">
        <v>29</v>
      </c>
      <c r="E71" s="7" t="s">
        <v>71</v>
      </c>
      <c r="F71" s="7" t="s">
        <v>55</v>
      </c>
      <c r="G71" s="13">
        <f>G72</f>
        <v>0</v>
      </c>
      <c r="H71" s="13">
        <f t="shared" si="16"/>
        <v>0</v>
      </c>
      <c r="I71" s="13">
        <f t="shared" si="16"/>
        <v>0</v>
      </c>
    </row>
    <row r="72" spans="1:9" ht="15.75" hidden="1" x14ac:dyDescent="0.2">
      <c r="A72" s="14" t="s">
        <v>56</v>
      </c>
      <c r="B72" s="7" t="s">
        <v>3</v>
      </c>
      <c r="C72" s="7" t="s">
        <v>50</v>
      </c>
      <c r="D72" s="7" t="s">
        <v>29</v>
      </c>
      <c r="E72" s="7" t="s">
        <v>71</v>
      </c>
      <c r="F72" s="7" t="s">
        <v>57</v>
      </c>
      <c r="G72" s="13"/>
      <c r="H72" s="13"/>
      <c r="I72" s="13"/>
    </row>
    <row r="73" spans="1:9" ht="62.45" hidden="1" customHeight="1" x14ac:dyDescent="0.2">
      <c r="A73" s="14" t="s">
        <v>72</v>
      </c>
      <c r="B73" s="7" t="s">
        <v>3</v>
      </c>
      <c r="C73" s="7" t="s">
        <v>50</v>
      </c>
      <c r="D73" s="7" t="s">
        <v>29</v>
      </c>
      <c r="E73" s="7" t="s">
        <v>73</v>
      </c>
      <c r="F73" s="7"/>
      <c r="G73" s="13">
        <f t="shared" ref="G73:I74" si="17">G74</f>
        <v>0</v>
      </c>
      <c r="H73" s="13">
        <f t="shared" si="17"/>
        <v>0</v>
      </c>
      <c r="I73" s="13">
        <f t="shared" si="17"/>
        <v>0</v>
      </c>
    </row>
    <row r="74" spans="1:9" ht="47.25" hidden="1" x14ac:dyDescent="0.2">
      <c r="A74" s="14" t="s">
        <v>54</v>
      </c>
      <c r="B74" s="7" t="s">
        <v>3</v>
      </c>
      <c r="C74" s="7" t="s">
        <v>50</v>
      </c>
      <c r="D74" s="7" t="s">
        <v>29</v>
      </c>
      <c r="E74" s="7" t="s">
        <v>73</v>
      </c>
      <c r="F74" s="7" t="s">
        <v>55</v>
      </c>
      <c r="G74" s="13">
        <f t="shared" si="17"/>
        <v>0</v>
      </c>
      <c r="H74" s="13">
        <f t="shared" si="17"/>
        <v>0</v>
      </c>
      <c r="I74" s="13">
        <f t="shared" si="17"/>
        <v>0</v>
      </c>
    </row>
    <row r="75" spans="1:9" ht="15.75" hidden="1" x14ac:dyDescent="0.2">
      <c r="A75" s="14" t="s">
        <v>56</v>
      </c>
      <c r="B75" s="7" t="s">
        <v>3</v>
      </c>
      <c r="C75" s="7" t="s">
        <v>50</v>
      </c>
      <c r="D75" s="7" t="s">
        <v>29</v>
      </c>
      <c r="E75" s="7" t="s">
        <v>73</v>
      </c>
      <c r="F75" s="7" t="s">
        <v>57</v>
      </c>
      <c r="G75" s="13"/>
      <c r="H75" s="13"/>
      <c r="I75" s="13"/>
    </row>
    <row r="76" spans="1:9" ht="55.9" hidden="1" customHeight="1" x14ac:dyDescent="0.2">
      <c r="A76" s="14" t="s">
        <v>74</v>
      </c>
      <c r="B76" s="7" t="s">
        <v>3</v>
      </c>
      <c r="C76" s="7" t="s">
        <v>50</v>
      </c>
      <c r="D76" s="7" t="s">
        <v>29</v>
      </c>
      <c r="E76" s="7" t="s">
        <v>75</v>
      </c>
      <c r="F76" s="7"/>
      <c r="G76" s="13">
        <f t="shared" ref="G76:I77" si="18">G77</f>
        <v>0</v>
      </c>
      <c r="H76" s="13">
        <f t="shared" si="18"/>
        <v>0</v>
      </c>
      <c r="I76" s="13">
        <f t="shared" si="18"/>
        <v>0</v>
      </c>
    </row>
    <row r="77" spans="1:9" ht="47.25" hidden="1" x14ac:dyDescent="0.2">
      <c r="A77" s="14" t="s">
        <v>54</v>
      </c>
      <c r="B77" s="7" t="s">
        <v>3</v>
      </c>
      <c r="C77" s="7" t="s">
        <v>50</v>
      </c>
      <c r="D77" s="7" t="s">
        <v>29</v>
      </c>
      <c r="E77" s="7" t="s">
        <v>75</v>
      </c>
      <c r="F77" s="7" t="s">
        <v>55</v>
      </c>
      <c r="G77" s="13">
        <f t="shared" si="18"/>
        <v>0</v>
      </c>
      <c r="H77" s="13">
        <f t="shared" si="18"/>
        <v>0</v>
      </c>
      <c r="I77" s="13">
        <f t="shared" si="18"/>
        <v>0</v>
      </c>
    </row>
    <row r="78" spans="1:9" ht="27.75" hidden="1" customHeight="1" x14ac:dyDescent="0.2">
      <c r="A78" s="14" t="s">
        <v>56</v>
      </c>
      <c r="B78" s="7" t="s">
        <v>3</v>
      </c>
      <c r="C78" s="7" t="s">
        <v>50</v>
      </c>
      <c r="D78" s="7" t="s">
        <v>29</v>
      </c>
      <c r="E78" s="7" t="s">
        <v>75</v>
      </c>
      <c r="F78" s="7" t="s">
        <v>57</v>
      </c>
      <c r="G78" s="13"/>
      <c r="H78" s="13"/>
      <c r="I78" s="13"/>
    </row>
    <row r="79" spans="1:9" ht="79.5" hidden="1" customHeight="1" x14ac:dyDescent="0.2">
      <c r="A79" s="14" t="s">
        <v>582</v>
      </c>
      <c r="B79" s="16" t="s">
        <v>3</v>
      </c>
      <c r="C79" s="16" t="s">
        <v>50</v>
      </c>
      <c r="D79" s="16" t="s">
        <v>29</v>
      </c>
      <c r="E79" s="16" t="s">
        <v>583</v>
      </c>
      <c r="F79" s="16"/>
      <c r="G79" s="13">
        <f>G80</f>
        <v>0</v>
      </c>
      <c r="H79" s="13"/>
      <c r="I79" s="13"/>
    </row>
    <row r="80" spans="1:9" ht="58.5" hidden="1" customHeight="1" x14ac:dyDescent="0.2">
      <c r="A80" s="14" t="s">
        <v>54</v>
      </c>
      <c r="B80" s="16" t="s">
        <v>3</v>
      </c>
      <c r="C80" s="16" t="s">
        <v>50</v>
      </c>
      <c r="D80" s="16" t="s">
        <v>29</v>
      </c>
      <c r="E80" s="16" t="s">
        <v>583</v>
      </c>
      <c r="F80" s="16" t="s">
        <v>55</v>
      </c>
      <c r="G80" s="13">
        <f>G81</f>
        <v>0</v>
      </c>
      <c r="H80" s="13"/>
      <c r="I80" s="13"/>
    </row>
    <row r="81" spans="1:9" ht="22.5" hidden="1" customHeight="1" x14ac:dyDescent="0.2">
      <c r="A81" s="14" t="s">
        <v>56</v>
      </c>
      <c r="B81" s="16" t="s">
        <v>3</v>
      </c>
      <c r="C81" s="16" t="s">
        <v>50</v>
      </c>
      <c r="D81" s="16" t="s">
        <v>29</v>
      </c>
      <c r="E81" s="16" t="s">
        <v>583</v>
      </c>
      <c r="F81" s="16" t="s">
        <v>57</v>
      </c>
      <c r="G81" s="13"/>
      <c r="H81" s="13"/>
      <c r="I81" s="13"/>
    </row>
    <row r="82" spans="1:9" ht="18.75" hidden="1" customHeight="1" x14ac:dyDescent="0.2">
      <c r="A82" s="12" t="s">
        <v>76</v>
      </c>
      <c r="B82" s="7" t="s">
        <v>3</v>
      </c>
      <c r="C82" s="7" t="s">
        <v>50</v>
      </c>
      <c r="D82" s="7" t="s">
        <v>36</v>
      </c>
      <c r="E82" s="7" t="s">
        <v>13</v>
      </c>
      <c r="F82" s="7" t="s">
        <v>13</v>
      </c>
      <c r="G82" s="13">
        <f>G83+G86+G93</f>
        <v>0</v>
      </c>
      <c r="H82" s="13">
        <f t="shared" ref="H82:I84" si="19">H83</f>
        <v>0</v>
      </c>
      <c r="I82" s="13">
        <f t="shared" si="19"/>
        <v>0</v>
      </c>
    </row>
    <row r="83" spans="1:9" ht="31.5" hidden="1" x14ac:dyDescent="0.2">
      <c r="A83" s="14" t="s">
        <v>77</v>
      </c>
      <c r="B83" s="7" t="s">
        <v>3</v>
      </c>
      <c r="C83" s="7" t="s">
        <v>50</v>
      </c>
      <c r="D83" s="7" t="s">
        <v>36</v>
      </c>
      <c r="E83" s="7" t="s">
        <v>78</v>
      </c>
      <c r="F83" s="15" t="s">
        <v>13</v>
      </c>
      <c r="G83" s="13">
        <f>G84</f>
        <v>0</v>
      </c>
      <c r="H83" s="13">
        <f t="shared" si="19"/>
        <v>0</v>
      </c>
      <c r="I83" s="13">
        <f t="shared" si="19"/>
        <v>0</v>
      </c>
    </row>
    <row r="84" spans="1:9" ht="47.25" hidden="1" x14ac:dyDescent="0.2">
      <c r="A84" s="14" t="s">
        <v>54</v>
      </c>
      <c r="B84" s="7" t="s">
        <v>3</v>
      </c>
      <c r="C84" s="7" t="s">
        <v>50</v>
      </c>
      <c r="D84" s="7" t="s">
        <v>36</v>
      </c>
      <c r="E84" s="7" t="s">
        <v>78</v>
      </c>
      <c r="F84" s="7" t="s">
        <v>55</v>
      </c>
      <c r="G84" s="13">
        <f>G85</f>
        <v>0</v>
      </c>
      <c r="H84" s="13">
        <f t="shared" si="19"/>
        <v>0</v>
      </c>
      <c r="I84" s="13">
        <f t="shared" si="19"/>
        <v>0</v>
      </c>
    </row>
    <row r="85" spans="1:9" ht="15.75" hidden="1" x14ac:dyDescent="0.2">
      <c r="A85" s="14" t="s">
        <v>56</v>
      </c>
      <c r="B85" s="7" t="s">
        <v>3</v>
      </c>
      <c r="C85" s="7" t="s">
        <v>50</v>
      </c>
      <c r="D85" s="7" t="s">
        <v>36</v>
      </c>
      <c r="E85" s="7" t="s">
        <v>78</v>
      </c>
      <c r="F85" s="7" t="s">
        <v>57</v>
      </c>
      <c r="G85" s="13"/>
      <c r="H85" s="13"/>
      <c r="I85" s="13"/>
    </row>
    <row r="86" spans="1:9" ht="57.75" hidden="1" customHeight="1" x14ac:dyDescent="0.2">
      <c r="A86" s="14" t="s">
        <v>79</v>
      </c>
      <c r="B86" s="7" t="s">
        <v>3</v>
      </c>
      <c r="C86" s="7" t="s">
        <v>50</v>
      </c>
      <c r="D86" s="7" t="s">
        <v>36</v>
      </c>
      <c r="E86" s="7" t="s">
        <v>80</v>
      </c>
      <c r="F86" s="7"/>
      <c r="G86" s="13">
        <f>G87+G91</f>
        <v>0</v>
      </c>
      <c r="H86" s="13"/>
      <c r="I86" s="13"/>
    </row>
    <row r="87" spans="1:9" ht="47.25" hidden="1" x14ac:dyDescent="0.2">
      <c r="A87" s="14" t="s">
        <v>54</v>
      </c>
      <c r="B87" s="7" t="s">
        <v>3</v>
      </c>
      <c r="C87" s="7" t="s">
        <v>50</v>
      </c>
      <c r="D87" s="7" t="s">
        <v>36</v>
      </c>
      <c r="E87" s="7" t="s">
        <v>80</v>
      </c>
      <c r="F87" s="7">
        <v>600</v>
      </c>
      <c r="G87" s="13">
        <f>G88+G89+G90</f>
        <v>0</v>
      </c>
      <c r="H87" s="13"/>
      <c r="I87" s="13"/>
    </row>
    <row r="88" spans="1:9" ht="15.75" hidden="1" x14ac:dyDescent="0.2">
      <c r="A88" s="14" t="s">
        <v>56</v>
      </c>
      <c r="B88" s="7" t="s">
        <v>3</v>
      </c>
      <c r="C88" s="7" t="s">
        <v>50</v>
      </c>
      <c r="D88" s="7" t="s">
        <v>36</v>
      </c>
      <c r="E88" s="7" t="s">
        <v>80</v>
      </c>
      <c r="F88" s="7">
        <v>610</v>
      </c>
      <c r="G88" s="13"/>
      <c r="H88" s="13"/>
      <c r="I88" s="13"/>
    </row>
    <row r="89" spans="1:9" ht="15.75" hidden="1" x14ac:dyDescent="0.2">
      <c r="A89" s="14" t="s">
        <v>274</v>
      </c>
      <c r="B89" s="7" t="s">
        <v>3</v>
      </c>
      <c r="C89" s="7" t="s">
        <v>50</v>
      </c>
      <c r="D89" s="7" t="s">
        <v>36</v>
      </c>
      <c r="E89" s="7" t="s">
        <v>80</v>
      </c>
      <c r="F89" s="7">
        <v>620</v>
      </c>
      <c r="G89" s="13"/>
      <c r="H89" s="13"/>
      <c r="I89" s="13"/>
    </row>
    <row r="90" spans="1:9" ht="82.5" hidden="1" customHeight="1" x14ac:dyDescent="0.2">
      <c r="A90" s="14" t="s">
        <v>373</v>
      </c>
      <c r="B90" s="7" t="s">
        <v>3</v>
      </c>
      <c r="C90" s="7" t="s">
        <v>50</v>
      </c>
      <c r="D90" s="7" t="s">
        <v>36</v>
      </c>
      <c r="E90" s="7" t="s">
        <v>80</v>
      </c>
      <c r="F90" s="7">
        <v>630</v>
      </c>
      <c r="G90" s="13"/>
      <c r="H90" s="13"/>
      <c r="I90" s="13"/>
    </row>
    <row r="91" spans="1:9" ht="15.75" hidden="1" x14ac:dyDescent="0.2">
      <c r="A91" s="14" t="s">
        <v>45</v>
      </c>
      <c r="B91" s="7" t="s">
        <v>3</v>
      </c>
      <c r="C91" s="7" t="s">
        <v>50</v>
      </c>
      <c r="D91" s="7" t="s">
        <v>36</v>
      </c>
      <c r="E91" s="7" t="s">
        <v>80</v>
      </c>
      <c r="F91" s="7">
        <v>800</v>
      </c>
      <c r="G91" s="13"/>
      <c r="H91" s="13"/>
      <c r="I91" s="13"/>
    </row>
    <row r="92" spans="1:9" ht="86.25" hidden="1" customHeight="1" x14ac:dyDescent="0.2">
      <c r="A92" s="14" t="s">
        <v>190</v>
      </c>
      <c r="B92" s="7" t="s">
        <v>3</v>
      </c>
      <c r="C92" s="7" t="s">
        <v>50</v>
      </c>
      <c r="D92" s="7" t="s">
        <v>36</v>
      </c>
      <c r="E92" s="7" t="s">
        <v>80</v>
      </c>
      <c r="F92" s="7">
        <v>810</v>
      </c>
      <c r="G92" s="13"/>
      <c r="H92" s="13"/>
      <c r="I92" s="13"/>
    </row>
    <row r="93" spans="1:9" ht="86.25" hidden="1" customHeight="1" x14ac:dyDescent="0.2">
      <c r="A93" s="14" t="s">
        <v>919</v>
      </c>
      <c r="B93" s="7" t="s">
        <v>3</v>
      </c>
      <c r="C93" s="7" t="s">
        <v>50</v>
      </c>
      <c r="D93" s="7" t="s">
        <v>36</v>
      </c>
      <c r="E93" s="7" t="s">
        <v>936</v>
      </c>
      <c r="F93" s="7"/>
      <c r="G93" s="13">
        <f>G94</f>
        <v>0</v>
      </c>
      <c r="H93" s="13"/>
      <c r="I93" s="13"/>
    </row>
    <row r="94" spans="1:9" ht="57.75" hidden="1" customHeight="1" x14ac:dyDescent="0.2">
      <c r="A94" s="14" t="s">
        <v>54</v>
      </c>
      <c r="B94" s="7" t="s">
        <v>3</v>
      </c>
      <c r="C94" s="7" t="s">
        <v>50</v>
      </c>
      <c r="D94" s="7" t="s">
        <v>36</v>
      </c>
      <c r="E94" s="7" t="s">
        <v>936</v>
      </c>
      <c r="F94" s="7">
        <v>600</v>
      </c>
      <c r="G94" s="13">
        <f>G95</f>
        <v>0</v>
      </c>
      <c r="H94" s="13"/>
      <c r="I94" s="13"/>
    </row>
    <row r="95" spans="1:9" ht="27.75" hidden="1" customHeight="1" x14ac:dyDescent="0.2">
      <c r="A95" s="14" t="s">
        <v>56</v>
      </c>
      <c r="B95" s="7" t="s">
        <v>3</v>
      </c>
      <c r="C95" s="7" t="s">
        <v>50</v>
      </c>
      <c r="D95" s="7" t="s">
        <v>36</v>
      </c>
      <c r="E95" s="7" t="s">
        <v>936</v>
      </c>
      <c r="F95" s="7">
        <v>610</v>
      </c>
      <c r="G95" s="13"/>
      <c r="H95" s="13"/>
      <c r="I95" s="13"/>
    </row>
    <row r="96" spans="1:9" ht="15.75" hidden="1" x14ac:dyDescent="0.2">
      <c r="A96" s="12" t="s">
        <v>81</v>
      </c>
      <c r="B96" s="7" t="s">
        <v>3</v>
      </c>
      <c r="C96" s="7" t="s">
        <v>50</v>
      </c>
      <c r="D96" s="7" t="s">
        <v>50</v>
      </c>
      <c r="E96" s="7" t="s">
        <v>13</v>
      </c>
      <c r="F96" s="7" t="s">
        <v>13</v>
      </c>
      <c r="G96" s="13">
        <f>G97</f>
        <v>0</v>
      </c>
      <c r="H96" s="13">
        <f t="shared" ref="H96:I98" si="20">H97</f>
        <v>0</v>
      </c>
      <c r="I96" s="13">
        <f t="shared" si="20"/>
        <v>0</v>
      </c>
    </row>
    <row r="97" spans="1:9" ht="31.5" hidden="1" x14ac:dyDescent="0.2">
      <c r="A97" s="14" t="s">
        <v>82</v>
      </c>
      <c r="B97" s="7" t="s">
        <v>3</v>
      </c>
      <c r="C97" s="7" t="s">
        <v>50</v>
      </c>
      <c r="D97" s="7" t="s">
        <v>50</v>
      </c>
      <c r="E97" s="7" t="s">
        <v>83</v>
      </c>
      <c r="F97" s="15" t="s">
        <v>13</v>
      </c>
      <c r="G97" s="13">
        <f>G98</f>
        <v>0</v>
      </c>
      <c r="H97" s="13">
        <f t="shared" si="20"/>
        <v>0</v>
      </c>
      <c r="I97" s="13">
        <f t="shared" si="20"/>
        <v>0</v>
      </c>
    </row>
    <row r="98" spans="1:9" ht="47.25" hidden="1" x14ac:dyDescent="0.2">
      <c r="A98" s="14" t="s">
        <v>54</v>
      </c>
      <c r="B98" s="7" t="s">
        <v>3</v>
      </c>
      <c r="C98" s="7" t="s">
        <v>50</v>
      </c>
      <c r="D98" s="7" t="s">
        <v>50</v>
      </c>
      <c r="E98" s="7" t="s">
        <v>83</v>
      </c>
      <c r="F98" s="7" t="s">
        <v>55</v>
      </c>
      <c r="G98" s="13">
        <f>G99</f>
        <v>0</v>
      </c>
      <c r="H98" s="13">
        <f t="shared" si="20"/>
        <v>0</v>
      </c>
      <c r="I98" s="13">
        <f t="shared" si="20"/>
        <v>0</v>
      </c>
    </row>
    <row r="99" spans="1:9" ht="15.75" hidden="1" x14ac:dyDescent="0.2">
      <c r="A99" s="14" t="s">
        <v>56</v>
      </c>
      <c r="B99" s="7" t="s">
        <v>3</v>
      </c>
      <c r="C99" s="7" t="s">
        <v>50</v>
      </c>
      <c r="D99" s="7" t="s">
        <v>50</v>
      </c>
      <c r="E99" s="7" t="s">
        <v>83</v>
      </c>
      <c r="F99" s="7" t="s">
        <v>57</v>
      </c>
      <c r="G99" s="13"/>
      <c r="H99" s="13"/>
      <c r="I99" s="13"/>
    </row>
    <row r="100" spans="1:9" ht="15.75" hidden="1" x14ac:dyDescent="0.2">
      <c r="A100" s="12" t="s">
        <v>84</v>
      </c>
      <c r="B100" s="7" t="s">
        <v>3</v>
      </c>
      <c r="C100" s="7" t="s">
        <v>50</v>
      </c>
      <c r="D100" s="7" t="s">
        <v>85</v>
      </c>
      <c r="E100" s="7" t="s">
        <v>13</v>
      </c>
      <c r="F100" s="7" t="s">
        <v>13</v>
      </c>
      <c r="G100" s="13">
        <f>G101+G104+G110+G113+G126+G129+G132+G135+G138+G141+G107+G122+G144</f>
        <v>0</v>
      </c>
      <c r="H100" s="13">
        <f>H101+H104+H110+H113+H126+H129+H132+H135+H138+H141</f>
        <v>0</v>
      </c>
      <c r="I100" s="13">
        <f>I101+I104+I110+I113+I126+I129+I132+I135+I138+I141</f>
        <v>0</v>
      </c>
    </row>
    <row r="101" spans="1:9" ht="157.5" hidden="1" x14ac:dyDescent="0.2">
      <c r="A101" s="14" t="s">
        <v>86</v>
      </c>
      <c r="B101" s="7" t="s">
        <v>3</v>
      </c>
      <c r="C101" s="7" t="s">
        <v>50</v>
      </c>
      <c r="D101" s="7" t="s">
        <v>85</v>
      </c>
      <c r="E101" s="7" t="s">
        <v>87</v>
      </c>
      <c r="F101" s="15" t="s">
        <v>13</v>
      </c>
      <c r="G101" s="13">
        <f>G102</f>
        <v>0</v>
      </c>
      <c r="H101" s="13">
        <f t="shared" ref="H101:I102" si="21">H102</f>
        <v>0</v>
      </c>
      <c r="I101" s="13">
        <f t="shared" si="21"/>
        <v>0</v>
      </c>
    </row>
    <row r="102" spans="1:9" ht="47.25" hidden="1" x14ac:dyDescent="0.2">
      <c r="A102" s="14" t="s">
        <v>54</v>
      </c>
      <c r="B102" s="7" t="s">
        <v>3</v>
      </c>
      <c r="C102" s="7" t="s">
        <v>50</v>
      </c>
      <c r="D102" s="7" t="s">
        <v>85</v>
      </c>
      <c r="E102" s="7" t="s">
        <v>87</v>
      </c>
      <c r="F102" s="7" t="s">
        <v>55</v>
      </c>
      <c r="G102" s="13">
        <f>G103</f>
        <v>0</v>
      </c>
      <c r="H102" s="13">
        <f t="shared" si="21"/>
        <v>0</v>
      </c>
      <c r="I102" s="13">
        <f t="shared" si="21"/>
        <v>0</v>
      </c>
    </row>
    <row r="103" spans="1:9" ht="15.75" hidden="1" x14ac:dyDescent="0.2">
      <c r="A103" s="14" t="s">
        <v>56</v>
      </c>
      <c r="B103" s="7" t="s">
        <v>3</v>
      </c>
      <c r="C103" s="7" t="s">
        <v>50</v>
      </c>
      <c r="D103" s="7" t="s">
        <v>85</v>
      </c>
      <c r="E103" s="7" t="s">
        <v>87</v>
      </c>
      <c r="F103" s="7" t="s">
        <v>57</v>
      </c>
      <c r="G103" s="13"/>
      <c r="H103" s="13"/>
      <c r="I103" s="13"/>
    </row>
    <row r="104" spans="1:9" ht="47.25" hidden="1" x14ac:dyDescent="0.2">
      <c r="A104" s="14" t="s">
        <v>37</v>
      </c>
      <c r="B104" s="7" t="s">
        <v>3</v>
      </c>
      <c r="C104" s="7" t="s">
        <v>50</v>
      </c>
      <c r="D104" s="7" t="s">
        <v>85</v>
      </c>
      <c r="E104" s="7" t="s">
        <v>88</v>
      </c>
      <c r="F104" s="15" t="s">
        <v>13</v>
      </c>
      <c r="G104" s="13">
        <f>G105</f>
        <v>0</v>
      </c>
      <c r="H104" s="13">
        <f t="shared" ref="H104:I105" si="22">H105</f>
        <v>0</v>
      </c>
      <c r="I104" s="13">
        <f t="shared" si="22"/>
        <v>0</v>
      </c>
    </row>
    <row r="105" spans="1:9" ht="94.5" hidden="1" x14ac:dyDescent="0.2">
      <c r="A105" s="14" t="s">
        <v>32</v>
      </c>
      <c r="B105" s="7" t="s">
        <v>3</v>
      </c>
      <c r="C105" s="7" t="s">
        <v>50</v>
      </c>
      <c r="D105" s="7" t="s">
        <v>85</v>
      </c>
      <c r="E105" s="7" t="s">
        <v>88</v>
      </c>
      <c r="F105" s="7" t="s">
        <v>6</v>
      </c>
      <c r="G105" s="13">
        <f>G106</f>
        <v>0</v>
      </c>
      <c r="H105" s="13">
        <f t="shared" si="22"/>
        <v>0</v>
      </c>
      <c r="I105" s="13">
        <f t="shared" si="22"/>
        <v>0</v>
      </c>
    </row>
    <row r="106" spans="1:9" ht="47.25" hidden="1" x14ac:dyDescent="0.2">
      <c r="A106" s="14" t="s">
        <v>33</v>
      </c>
      <c r="B106" s="7" t="s">
        <v>3</v>
      </c>
      <c r="C106" s="7" t="s">
        <v>50</v>
      </c>
      <c r="D106" s="7" t="s">
        <v>85</v>
      </c>
      <c r="E106" s="7" t="s">
        <v>88</v>
      </c>
      <c r="F106" s="7" t="s">
        <v>34</v>
      </c>
      <c r="G106" s="13"/>
      <c r="H106" s="13"/>
      <c r="I106" s="13"/>
    </row>
    <row r="107" spans="1:9" ht="36" hidden="1" customHeight="1" x14ac:dyDescent="0.2">
      <c r="A107" s="14" t="s">
        <v>374</v>
      </c>
      <c r="B107" s="7" t="s">
        <v>3</v>
      </c>
      <c r="C107" s="7" t="s">
        <v>50</v>
      </c>
      <c r="D107" s="7" t="s">
        <v>85</v>
      </c>
      <c r="E107" s="7" t="s">
        <v>375</v>
      </c>
      <c r="F107" s="7"/>
      <c r="G107" s="13">
        <f>G108</f>
        <v>0</v>
      </c>
      <c r="H107" s="13"/>
      <c r="I107" s="13"/>
    </row>
    <row r="108" spans="1:9" ht="94.5" hidden="1" x14ac:dyDescent="0.2">
      <c r="A108" s="14" t="s">
        <v>32</v>
      </c>
      <c r="B108" s="7" t="s">
        <v>3</v>
      </c>
      <c r="C108" s="7" t="s">
        <v>50</v>
      </c>
      <c r="D108" s="7" t="s">
        <v>85</v>
      </c>
      <c r="E108" s="7" t="s">
        <v>375</v>
      </c>
      <c r="F108" s="7">
        <v>100</v>
      </c>
      <c r="G108" s="13">
        <f>G109</f>
        <v>0</v>
      </c>
      <c r="H108" s="13"/>
      <c r="I108" s="13"/>
    </row>
    <row r="109" spans="1:9" ht="45" hidden="1" customHeight="1" x14ac:dyDescent="0.2">
      <c r="A109" s="14" t="s">
        <v>93</v>
      </c>
      <c r="B109" s="7" t="s">
        <v>3</v>
      </c>
      <c r="C109" s="7" t="s">
        <v>50</v>
      </c>
      <c r="D109" s="7" t="s">
        <v>85</v>
      </c>
      <c r="E109" s="7" t="s">
        <v>375</v>
      </c>
      <c r="F109" s="7">
        <v>120</v>
      </c>
      <c r="G109" s="13"/>
      <c r="H109" s="13"/>
      <c r="I109" s="13"/>
    </row>
    <row r="110" spans="1:9" ht="31.5" hidden="1" x14ac:dyDescent="0.2">
      <c r="A110" s="14" t="s">
        <v>89</v>
      </c>
      <c r="B110" s="7" t="s">
        <v>3</v>
      </c>
      <c r="C110" s="7" t="s">
        <v>50</v>
      </c>
      <c r="D110" s="7" t="s">
        <v>85</v>
      </c>
      <c r="E110" s="7" t="s">
        <v>90</v>
      </c>
      <c r="F110" s="15" t="s">
        <v>13</v>
      </c>
      <c r="G110" s="13">
        <f>G111</f>
        <v>0</v>
      </c>
      <c r="H110" s="13">
        <f t="shared" ref="H110:I111" si="23">H111</f>
        <v>0</v>
      </c>
      <c r="I110" s="13">
        <f t="shared" si="23"/>
        <v>0</v>
      </c>
    </row>
    <row r="111" spans="1:9" ht="47.25" hidden="1" x14ac:dyDescent="0.2">
      <c r="A111" s="14" t="s">
        <v>54</v>
      </c>
      <c r="B111" s="7" t="s">
        <v>3</v>
      </c>
      <c r="C111" s="7" t="s">
        <v>50</v>
      </c>
      <c r="D111" s="7" t="s">
        <v>85</v>
      </c>
      <c r="E111" s="7" t="s">
        <v>90</v>
      </c>
      <c r="F111" s="7" t="s">
        <v>55</v>
      </c>
      <c r="G111" s="13">
        <f>G112</f>
        <v>0</v>
      </c>
      <c r="H111" s="13">
        <f t="shared" si="23"/>
        <v>0</v>
      </c>
      <c r="I111" s="13">
        <f t="shared" si="23"/>
        <v>0</v>
      </c>
    </row>
    <row r="112" spans="1:9" ht="15.75" hidden="1" x14ac:dyDescent="0.2">
      <c r="A112" s="14" t="s">
        <v>56</v>
      </c>
      <c r="B112" s="7" t="s">
        <v>3</v>
      </c>
      <c r="C112" s="7" t="s">
        <v>50</v>
      </c>
      <c r="D112" s="7" t="s">
        <v>85</v>
      </c>
      <c r="E112" s="7" t="s">
        <v>90</v>
      </c>
      <c r="F112" s="7" t="s">
        <v>57</v>
      </c>
      <c r="G112" s="13"/>
      <c r="H112" s="13"/>
      <c r="I112" s="13"/>
    </row>
    <row r="113" spans="1:9" ht="63" hidden="1" customHeight="1" x14ac:dyDescent="0.2">
      <c r="A113" s="14" t="s">
        <v>91</v>
      </c>
      <c r="B113" s="7" t="s">
        <v>3</v>
      </c>
      <c r="C113" s="7" t="s">
        <v>50</v>
      </c>
      <c r="D113" s="7" t="s">
        <v>85</v>
      </c>
      <c r="E113" s="7" t="s">
        <v>92</v>
      </c>
      <c r="F113" s="15" t="s">
        <v>13</v>
      </c>
      <c r="G113" s="13">
        <f>G114+G117+G119+G121</f>
        <v>0</v>
      </c>
      <c r="H113" s="13">
        <f t="shared" ref="H113:I113" si="24">H114+H117</f>
        <v>0</v>
      </c>
      <c r="I113" s="13">
        <f t="shared" si="24"/>
        <v>0</v>
      </c>
    </row>
    <row r="114" spans="1:9" ht="94.5" hidden="1" x14ac:dyDescent="0.2">
      <c r="A114" s="14" t="s">
        <v>32</v>
      </c>
      <c r="B114" s="7" t="s">
        <v>3</v>
      </c>
      <c r="C114" s="7" t="s">
        <v>50</v>
      </c>
      <c r="D114" s="7" t="s">
        <v>85</v>
      </c>
      <c r="E114" s="7" t="s">
        <v>92</v>
      </c>
      <c r="F114" s="7" t="s">
        <v>6</v>
      </c>
      <c r="G114" s="13">
        <f>G115+G116</f>
        <v>0</v>
      </c>
      <c r="H114" s="13">
        <f t="shared" ref="H114:I114" si="25">H115+H116</f>
        <v>0</v>
      </c>
      <c r="I114" s="13">
        <f t="shared" si="25"/>
        <v>0</v>
      </c>
    </row>
    <row r="115" spans="1:9" ht="31.5" hidden="1" x14ac:dyDescent="0.2">
      <c r="A115" s="14" t="s">
        <v>93</v>
      </c>
      <c r="B115" s="7" t="s">
        <v>3</v>
      </c>
      <c r="C115" s="7" t="s">
        <v>50</v>
      </c>
      <c r="D115" s="7" t="s">
        <v>85</v>
      </c>
      <c r="E115" s="7" t="s">
        <v>92</v>
      </c>
      <c r="F115" s="7" t="s">
        <v>94</v>
      </c>
      <c r="G115" s="13"/>
      <c r="H115" s="13"/>
      <c r="I115" s="13"/>
    </row>
    <row r="116" spans="1:9" ht="47.25" hidden="1" x14ac:dyDescent="0.2">
      <c r="A116" s="14" t="s">
        <v>33</v>
      </c>
      <c r="B116" s="7" t="s">
        <v>3</v>
      </c>
      <c r="C116" s="7" t="s">
        <v>50</v>
      </c>
      <c r="D116" s="7" t="s">
        <v>85</v>
      </c>
      <c r="E116" s="7" t="s">
        <v>92</v>
      </c>
      <c r="F116" s="7" t="s">
        <v>34</v>
      </c>
      <c r="G116" s="13"/>
      <c r="H116" s="13"/>
      <c r="I116" s="13"/>
    </row>
    <row r="117" spans="1:9" ht="47.25" hidden="1" x14ac:dyDescent="0.2">
      <c r="A117" s="14" t="s">
        <v>39</v>
      </c>
      <c r="B117" s="7" t="s">
        <v>3</v>
      </c>
      <c r="C117" s="7" t="s">
        <v>50</v>
      </c>
      <c r="D117" s="7" t="s">
        <v>85</v>
      </c>
      <c r="E117" s="7" t="s">
        <v>92</v>
      </c>
      <c r="F117" s="7" t="s">
        <v>40</v>
      </c>
      <c r="G117" s="13">
        <f>G118</f>
        <v>0</v>
      </c>
      <c r="H117" s="13">
        <f t="shared" ref="H117:I117" si="26">H118</f>
        <v>0</v>
      </c>
      <c r="I117" s="13">
        <f t="shared" si="26"/>
        <v>0</v>
      </c>
    </row>
    <row r="118" spans="1:9" ht="47.25" hidden="1" x14ac:dyDescent="0.2">
      <c r="A118" s="14" t="s">
        <v>41</v>
      </c>
      <c r="B118" s="7" t="s">
        <v>3</v>
      </c>
      <c r="C118" s="7" t="s">
        <v>50</v>
      </c>
      <c r="D118" s="7" t="s">
        <v>85</v>
      </c>
      <c r="E118" s="7" t="s">
        <v>92</v>
      </c>
      <c r="F118" s="7" t="s">
        <v>42</v>
      </c>
      <c r="G118" s="13"/>
      <c r="H118" s="13"/>
      <c r="I118" s="13"/>
    </row>
    <row r="119" spans="1:9" ht="31.5" hidden="1" x14ac:dyDescent="0.2">
      <c r="A119" s="14" t="s">
        <v>112</v>
      </c>
      <c r="B119" s="7" t="s">
        <v>3</v>
      </c>
      <c r="C119" s="7" t="s">
        <v>50</v>
      </c>
      <c r="D119" s="7" t="s">
        <v>85</v>
      </c>
      <c r="E119" s="7" t="s">
        <v>92</v>
      </c>
      <c r="F119" s="7">
        <v>300</v>
      </c>
      <c r="G119" s="13">
        <f>G120</f>
        <v>0</v>
      </c>
      <c r="H119" s="13"/>
      <c r="I119" s="13"/>
    </row>
    <row r="120" spans="1:9" ht="47.25" hidden="1" x14ac:dyDescent="0.2">
      <c r="A120" s="14" t="s">
        <v>114</v>
      </c>
      <c r="B120" s="7" t="s">
        <v>3</v>
      </c>
      <c r="C120" s="7" t="s">
        <v>50</v>
      </c>
      <c r="D120" s="7" t="s">
        <v>85</v>
      </c>
      <c r="E120" s="7" t="s">
        <v>92</v>
      </c>
      <c r="F120" s="7">
        <v>320</v>
      </c>
      <c r="G120" s="13"/>
      <c r="H120" s="13"/>
      <c r="I120" s="13"/>
    </row>
    <row r="121" spans="1:9" ht="15.75" hidden="1" x14ac:dyDescent="0.2">
      <c r="A121" s="14" t="s">
        <v>45</v>
      </c>
      <c r="B121" s="7" t="s">
        <v>3</v>
      </c>
      <c r="C121" s="7" t="s">
        <v>50</v>
      </c>
      <c r="D121" s="7" t="s">
        <v>85</v>
      </c>
      <c r="E121" s="7" t="s">
        <v>92</v>
      </c>
      <c r="F121" s="7">
        <v>800</v>
      </c>
      <c r="G121" s="13">
        <f>G125</f>
        <v>0</v>
      </c>
      <c r="H121" s="13"/>
      <c r="I121" s="13"/>
    </row>
    <row r="122" spans="1:9" ht="134.25" hidden="1" customHeight="1" x14ac:dyDescent="0.2">
      <c r="A122" s="14" t="s">
        <v>971</v>
      </c>
      <c r="B122" s="7" t="s">
        <v>3</v>
      </c>
      <c r="C122" s="7" t="s">
        <v>50</v>
      </c>
      <c r="D122" s="7" t="s">
        <v>85</v>
      </c>
      <c r="E122" s="7" t="s">
        <v>979</v>
      </c>
      <c r="F122" s="7"/>
      <c r="G122" s="13">
        <f>G123</f>
        <v>0</v>
      </c>
      <c r="H122" s="13"/>
      <c r="I122" s="13"/>
    </row>
    <row r="123" spans="1:9" ht="94.5" hidden="1" x14ac:dyDescent="0.2">
      <c r="A123" s="14" t="s">
        <v>32</v>
      </c>
      <c r="B123" s="7" t="s">
        <v>3</v>
      </c>
      <c r="C123" s="7" t="s">
        <v>50</v>
      </c>
      <c r="D123" s="7" t="s">
        <v>85</v>
      </c>
      <c r="E123" s="7" t="s">
        <v>979</v>
      </c>
      <c r="F123" s="7">
        <v>100</v>
      </c>
      <c r="G123" s="13">
        <f>G124</f>
        <v>0</v>
      </c>
      <c r="H123" s="13"/>
      <c r="I123" s="13"/>
    </row>
    <row r="124" spans="1:9" ht="31.5" hidden="1" x14ac:dyDescent="0.2">
      <c r="A124" s="14" t="s">
        <v>93</v>
      </c>
      <c r="B124" s="7" t="s">
        <v>3</v>
      </c>
      <c r="C124" s="7" t="s">
        <v>50</v>
      </c>
      <c r="D124" s="7" t="s">
        <v>85</v>
      </c>
      <c r="E124" s="7" t="s">
        <v>979</v>
      </c>
      <c r="F124" s="7">
        <v>120</v>
      </c>
      <c r="G124" s="13"/>
      <c r="H124" s="13"/>
      <c r="I124" s="13"/>
    </row>
    <row r="125" spans="1:9" ht="15.75" hidden="1" x14ac:dyDescent="0.2">
      <c r="A125" s="14" t="s">
        <v>47</v>
      </c>
      <c r="B125" s="7" t="s">
        <v>3</v>
      </c>
      <c r="C125" s="7" t="s">
        <v>50</v>
      </c>
      <c r="D125" s="7" t="s">
        <v>85</v>
      </c>
      <c r="E125" s="7" t="s">
        <v>92</v>
      </c>
      <c r="F125" s="7">
        <v>850</v>
      </c>
      <c r="G125" s="13"/>
      <c r="H125" s="13"/>
      <c r="I125" s="13"/>
    </row>
    <row r="126" spans="1:9" ht="31.5" hidden="1" x14ac:dyDescent="0.2">
      <c r="A126" s="14" t="s">
        <v>43</v>
      </c>
      <c r="B126" s="7" t="s">
        <v>3</v>
      </c>
      <c r="C126" s="7" t="s">
        <v>50</v>
      </c>
      <c r="D126" s="7" t="s">
        <v>85</v>
      </c>
      <c r="E126" s="7" t="s">
        <v>95</v>
      </c>
      <c r="F126" s="15" t="s">
        <v>13</v>
      </c>
      <c r="G126" s="13">
        <f>G127</f>
        <v>0</v>
      </c>
      <c r="H126" s="13">
        <f t="shared" ref="H126:I127" si="27">H127</f>
        <v>0</v>
      </c>
      <c r="I126" s="13">
        <f t="shared" si="27"/>
        <v>0</v>
      </c>
    </row>
    <row r="127" spans="1:9" ht="15.75" hidden="1" x14ac:dyDescent="0.2">
      <c r="A127" s="14" t="s">
        <v>45</v>
      </c>
      <c r="B127" s="7" t="s">
        <v>3</v>
      </c>
      <c r="C127" s="7" t="s">
        <v>50</v>
      </c>
      <c r="D127" s="7" t="s">
        <v>85</v>
      </c>
      <c r="E127" s="7" t="s">
        <v>95</v>
      </c>
      <c r="F127" s="7" t="s">
        <v>46</v>
      </c>
      <c r="G127" s="13">
        <f>G128</f>
        <v>0</v>
      </c>
      <c r="H127" s="13">
        <f t="shared" si="27"/>
        <v>0</v>
      </c>
      <c r="I127" s="13">
        <f t="shared" si="27"/>
        <v>0</v>
      </c>
    </row>
    <row r="128" spans="1:9" ht="15.75" hidden="1" x14ac:dyDescent="0.2">
      <c r="A128" s="14" t="s">
        <v>47</v>
      </c>
      <c r="B128" s="7" t="s">
        <v>3</v>
      </c>
      <c r="C128" s="7" t="s">
        <v>50</v>
      </c>
      <c r="D128" s="7" t="s">
        <v>85</v>
      </c>
      <c r="E128" s="7" t="s">
        <v>95</v>
      </c>
      <c r="F128" s="7" t="s">
        <v>48</v>
      </c>
      <c r="G128" s="13"/>
      <c r="H128" s="13"/>
      <c r="I128" s="13"/>
    </row>
    <row r="129" spans="1:9" ht="31.5" hidden="1" x14ac:dyDescent="0.2">
      <c r="A129" s="14" t="s">
        <v>96</v>
      </c>
      <c r="B129" s="7" t="s">
        <v>3</v>
      </c>
      <c r="C129" s="7" t="s">
        <v>50</v>
      </c>
      <c r="D129" s="7" t="s">
        <v>85</v>
      </c>
      <c r="E129" s="7" t="s">
        <v>97</v>
      </c>
      <c r="F129" s="15" t="s">
        <v>13</v>
      </c>
      <c r="G129" s="13">
        <f>G130</f>
        <v>0</v>
      </c>
      <c r="H129" s="13">
        <f t="shared" ref="H129:I130" si="28">H130</f>
        <v>0</v>
      </c>
      <c r="I129" s="13">
        <f t="shared" si="28"/>
        <v>0</v>
      </c>
    </row>
    <row r="130" spans="1:9" ht="47.25" hidden="1" x14ac:dyDescent="0.2">
      <c r="A130" s="14" t="s">
        <v>54</v>
      </c>
      <c r="B130" s="7" t="s">
        <v>3</v>
      </c>
      <c r="C130" s="7" t="s">
        <v>50</v>
      </c>
      <c r="D130" s="7" t="s">
        <v>85</v>
      </c>
      <c r="E130" s="7" t="s">
        <v>97</v>
      </c>
      <c r="F130" s="7" t="s">
        <v>55</v>
      </c>
      <c r="G130" s="13">
        <f>G131</f>
        <v>0</v>
      </c>
      <c r="H130" s="13">
        <f t="shared" si="28"/>
        <v>0</v>
      </c>
      <c r="I130" s="13">
        <f t="shared" si="28"/>
        <v>0</v>
      </c>
    </row>
    <row r="131" spans="1:9" ht="15.75" hidden="1" x14ac:dyDescent="0.2">
      <c r="A131" s="14" t="s">
        <v>56</v>
      </c>
      <c r="B131" s="7" t="s">
        <v>3</v>
      </c>
      <c r="C131" s="7" t="s">
        <v>50</v>
      </c>
      <c r="D131" s="7" t="s">
        <v>85</v>
      </c>
      <c r="E131" s="7" t="s">
        <v>97</v>
      </c>
      <c r="F131" s="7" t="s">
        <v>57</v>
      </c>
      <c r="G131" s="13"/>
      <c r="H131" s="13"/>
      <c r="I131" s="13"/>
    </row>
    <row r="132" spans="1:9" ht="31.5" hidden="1" x14ac:dyDescent="0.2">
      <c r="A132" s="14" t="s">
        <v>98</v>
      </c>
      <c r="B132" s="7" t="s">
        <v>3</v>
      </c>
      <c r="C132" s="7" t="s">
        <v>50</v>
      </c>
      <c r="D132" s="7" t="s">
        <v>85</v>
      </c>
      <c r="E132" s="7" t="s">
        <v>99</v>
      </c>
      <c r="F132" s="15" t="s">
        <v>13</v>
      </c>
      <c r="G132" s="13">
        <f>G133</f>
        <v>0</v>
      </c>
      <c r="H132" s="13">
        <f t="shared" ref="H132:I133" si="29">H133</f>
        <v>0</v>
      </c>
      <c r="I132" s="13">
        <f t="shared" si="29"/>
        <v>0</v>
      </c>
    </row>
    <row r="133" spans="1:9" ht="47.25" hidden="1" x14ac:dyDescent="0.2">
      <c r="A133" s="14" t="s">
        <v>54</v>
      </c>
      <c r="B133" s="7" t="s">
        <v>3</v>
      </c>
      <c r="C133" s="7" t="s">
        <v>50</v>
      </c>
      <c r="D133" s="7" t="s">
        <v>85</v>
      </c>
      <c r="E133" s="7" t="s">
        <v>99</v>
      </c>
      <c r="F133" s="7" t="s">
        <v>55</v>
      </c>
      <c r="G133" s="13">
        <f>G134</f>
        <v>0</v>
      </c>
      <c r="H133" s="13">
        <f t="shared" si="29"/>
        <v>0</v>
      </c>
      <c r="I133" s="13">
        <f t="shared" si="29"/>
        <v>0</v>
      </c>
    </row>
    <row r="134" spans="1:9" ht="15.75" hidden="1" x14ac:dyDescent="0.2">
      <c r="A134" s="14" t="s">
        <v>56</v>
      </c>
      <c r="B134" s="7" t="s">
        <v>3</v>
      </c>
      <c r="C134" s="7" t="s">
        <v>50</v>
      </c>
      <c r="D134" s="7" t="s">
        <v>85</v>
      </c>
      <c r="E134" s="7" t="s">
        <v>99</v>
      </c>
      <c r="F134" s="7" t="s">
        <v>57</v>
      </c>
      <c r="G134" s="13"/>
      <c r="H134" s="13"/>
      <c r="I134" s="13"/>
    </row>
    <row r="135" spans="1:9" ht="31.5" hidden="1" x14ac:dyDescent="0.2">
      <c r="A135" s="14" t="s">
        <v>100</v>
      </c>
      <c r="B135" s="7" t="s">
        <v>3</v>
      </c>
      <c r="C135" s="7" t="s">
        <v>50</v>
      </c>
      <c r="D135" s="7" t="s">
        <v>85</v>
      </c>
      <c r="E135" s="7" t="s">
        <v>101</v>
      </c>
      <c r="F135" s="15" t="s">
        <v>13</v>
      </c>
      <c r="G135" s="13">
        <f>G136</f>
        <v>0</v>
      </c>
      <c r="H135" s="13">
        <f t="shared" ref="H135:I136" si="30">H136</f>
        <v>0</v>
      </c>
      <c r="I135" s="13">
        <f t="shared" si="30"/>
        <v>0</v>
      </c>
    </row>
    <row r="136" spans="1:9" ht="47.25" hidden="1" x14ac:dyDescent="0.2">
      <c r="A136" s="14" t="s">
        <v>54</v>
      </c>
      <c r="B136" s="7" t="s">
        <v>3</v>
      </c>
      <c r="C136" s="7" t="s">
        <v>50</v>
      </c>
      <c r="D136" s="7" t="s">
        <v>85</v>
      </c>
      <c r="E136" s="7" t="s">
        <v>101</v>
      </c>
      <c r="F136" s="7" t="s">
        <v>55</v>
      </c>
      <c r="G136" s="13">
        <f>G137</f>
        <v>0</v>
      </c>
      <c r="H136" s="13">
        <f t="shared" si="30"/>
        <v>0</v>
      </c>
      <c r="I136" s="13">
        <f t="shared" si="30"/>
        <v>0</v>
      </c>
    </row>
    <row r="137" spans="1:9" ht="15.75" hidden="1" x14ac:dyDescent="0.2">
      <c r="A137" s="14" t="s">
        <v>56</v>
      </c>
      <c r="B137" s="7" t="s">
        <v>3</v>
      </c>
      <c r="C137" s="7" t="s">
        <v>50</v>
      </c>
      <c r="D137" s="7" t="s">
        <v>85</v>
      </c>
      <c r="E137" s="7" t="s">
        <v>101</v>
      </c>
      <c r="F137" s="7" t="s">
        <v>57</v>
      </c>
      <c r="G137" s="13"/>
      <c r="H137" s="13"/>
      <c r="I137" s="13"/>
    </row>
    <row r="138" spans="1:9" ht="47.25" hidden="1" x14ac:dyDescent="0.2">
      <c r="A138" s="14" t="s">
        <v>102</v>
      </c>
      <c r="B138" s="7" t="s">
        <v>3</v>
      </c>
      <c r="C138" s="7" t="s">
        <v>50</v>
      </c>
      <c r="D138" s="7" t="s">
        <v>85</v>
      </c>
      <c r="E138" s="7" t="s">
        <v>103</v>
      </c>
      <c r="F138" s="15" t="s">
        <v>13</v>
      </c>
      <c r="G138" s="13">
        <f>G139</f>
        <v>0</v>
      </c>
      <c r="H138" s="13">
        <f t="shared" ref="H138:I139" si="31">H139</f>
        <v>0</v>
      </c>
      <c r="I138" s="13">
        <f t="shared" si="31"/>
        <v>0</v>
      </c>
    </row>
    <row r="139" spans="1:9" ht="47.25" hidden="1" x14ac:dyDescent="0.2">
      <c r="A139" s="14" t="s">
        <v>54</v>
      </c>
      <c r="B139" s="7" t="s">
        <v>3</v>
      </c>
      <c r="C139" s="7" t="s">
        <v>50</v>
      </c>
      <c r="D139" s="7" t="s">
        <v>85</v>
      </c>
      <c r="E139" s="7" t="s">
        <v>103</v>
      </c>
      <c r="F139" s="7" t="s">
        <v>55</v>
      </c>
      <c r="G139" s="13">
        <f>G140</f>
        <v>0</v>
      </c>
      <c r="H139" s="13">
        <f t="shared" si="31"/>
        <v>0</v>
      </c>
      <c r="I139" s="13">
        <f t="shared" si="31"/>
        <v>0</v>
      </c>
    </row>
    <row r="140" spans="1:9" ht="15.75" hidden="1" x14ac:dyDescent="0.2">
      <c r="A140" s="14" t="s">
        <v>56</v>
      </c>
      <c r="B140" s="7" t="s">
        <v>3</v>
      </c>
      <c r="C140" s="7" t="s">
        <v>50</v>
      </c>
      <c r="D140" s="7" t="s">
        <v>85</v>
      </c>
      <c r="E140" s="7" t="s">
        <v>103</v>
      </c>
      <c r="F140" s="7" t="s">
        <v>57</v>
      </c>
      <c r="G140" s="13"/>
      <c r="H140" s="13"/>
      <c r="I140" s="13"/>
    </row>
    <row r="141" spans="1:9" ht="47.25" hidden="1" x14ac:dyDescent="0.2">
      <c r="A141" s="14" t="s">
        <v>104</v>
      </c>
      <c r="B141" s="7" t="s">
        <v>3</v>
      </c>
      <c r="C141" s="7" t="s">
        <v>50</v>
      </c>
      <c r="D141" s="7" t="s">
        <v>85</v>
      </c>
      <c r="E141" s="7" t="s">
        <v>105</v>
      </c>
      <c r="F141" s="15" t="s">
        <v>13</v>
      </c>
      <c r="G141" s="13">
        <f>G142</f>
        <v>0</v>
      </c>
      <c r="H141" s="13">
        <f t="shared" ref="H141:I141" si="32">H142</f>
        <v>0</v>
      </c>
      <c r="I141" s="13">
        <f t="shared" si="32"/>
        <v>0</v>
      </c>
    </row>
    <row r="142" spans="1:9" ht="47.25" hidden="1" x14ac:dyDescent="0.2">
      <c r="A142" s="14" t="s">
        <v>54</v>
      </c>
      <c r="B142" s="7" t="s">
        <v>3</v>
      </c>
      <c r="C142" s="7" t="s">
        <v>50</v>
      </c>
      <c r="D142" s="7" t="s">
        <v>85</v>
      </c>
      <c r="E142" s="7" t="s">
        <v>105</v>
      </c>
      <c r="F142" s="7" t="s">
        <v>55</v>
      </c>
      <c r="G142" s="13">
        <f>G143</f>
        <v>0</v>
      </c>
      <c r="H142" s="13">
        <f>H143</f>
        <v>0</v>
      </c>
      <c r="I142" s="13">
        <f>I143</f>
        <v>0</v>
      </c>
    </row>
    <row r="143" spans="1:9" ht="15.75" hidden="1" x14ac:dyDescent="0.2">
      <c r="A143" s="14" t="s">
        <v>56</v>
      </c>
      <c r="B143" s="7" t="s">
        <v>3</v>
      </c>
      <c r="C143" s="7" t="s">
        <v>50</v>
      </c>
      <c r="D143" s="7" t="s">
        <v>85</v>
      </c>
      <c r="E143" s="7" t="s">
        <v>105</v>
      </c>
      <c r="F143" s="7" t="s">
        <v>57</v>
      </c>
      <c r="G143" s="13"/>
      <c r="H143" s="13"/>
      <c r="I143" s="13"/>
    </row>
    <row r="144" spans="1:9" ht="61.5" hidden="1" customHeight="1" x14ac:dyDescent="0.2">
      <c r="A144" s="14" t="s">
        <v>981</v>
      </c>
      <c r="B144" s="7" t="s">
        <v>3</v>
      </c>
      <c r="C144" s="7" t="s">
        <v>50</v>
      </c>
      <c r="D144" s="7" t="s">
        <v>85</v>
      </c>
      <c r="E144" s="7" t="s">
        <v>982</v>
      </c>
      <c r="F144" s="7"/>
      <c r="G144" s="13">
        <f>G145</f>
        <v>0</v>
      </c>
      <c r="H144" s="13"/>
      <c r="I144" s="13"/>
    </row>
    <row r="145" spans="1:9" ht="94.5" hidden="1" x14ac:dyDescent="0.2">
      <c r="A145" s="14" t="s">
        <v>32</v>
      </c>
      <c r="B145" s="7" t="s">
        <v>3</v>
      </c>
      <c r="C145" s="7" t="s">
        <v>50</v>
      </c>
      <c r="D145" s="7" t="s">
        <v>85</v>
      </c>
      <c r="E145" s="7" t="s">
        <v>982</v>
      </c>
      <c r="F145" s="7">
        <v>100</v>
      </c>
      <c r="G145" s="13">
        <f>G146</f>
        <v>0</v>
      </c>
      <c r="H145" s="13"/>
      <c r="I145" s="13"/>
    </row>
    <row r="146" spans="1:9" ht="47.25" hidden="1" x14ac:dyDescent="0.2">
      <c r="A146" s="14" t="s">
        <v>33</v>
      </c>
      <c r="B146" s="7" t="s">
        <v>3</v>
      </c>
      <c r="C146" s="7" t="s">
        <v>50</v>
      </c>
      <c r="D146" s="7" t="s">
        <v>85</v>
      </c>
      <c r="E146" s="7" t="s">
        <v>982</v>
      </c>
      <c r="F146" s="7">
        <v>120</v>
      </c>
      <c r="G146" s="13"/>
      <c r="H146" s="13"/>
      <c r="I146" s="13"/>
    </row>
    <row r="147" spans="1:9" ht="15.75" hidden="1" x14ac:dyDescent="0.2">
      <c r="A147" s="12" t="s">
        <v>106</v>
      </c>
      <c r="B147" s="7" t="s">
        <v>3</v>
      </c>
      <c r="C147" s="7" t="s">
        <v>107</v>
      </c>
      <c r="D147" s="7" t="s">
        <v>13</v>
      </c>
      <c r="E147" s="7" t="s">
        <v>13</v>
      </c>
      <c r="F147" s="7" t="s">
        <v>13</v>
      </c>
      <c r="G147" s="13">
        <f>G148</f>
        <v>0</v>
      </c>
      <c r="H147" s="13">
        <f t="shared" ref="H147:I150" si="33">H148</f>
        <v>0</v>
      </c>
      <c r="I147" s="13">
        <f t="shared" si="33"/>
        <v>0</v>
      </c>
    </row>
    <row r="148" spans="1:9" ht="15.75" hidden="1" x14ac:dyDescent="0.2">
      <c r="A148" s="12" t="s">
        <v>108</v>
      </c>
      <c r="B148" s="7" t="s">
        <v>3</v>
      </c>
      <c r="C148" s="7" t="s">
        <v>107</v>
      </c>
      <c r="D148" s="7" t="s">
        <v>109</v>
      </c>
      <c r="E148" s="7" t="s">
        <v>13</v>
      </c>
      <c r="F148" s="7" t="s">
        <v>13</v>
      </c>
      <c r="G148" s="13">
        <f>G149</f>
        <v>0</v>
      </c>
      <c r="H148" s="13">
        <f t="shared" si="33"/>
        <v>0</v>
      </c>
      <c r="I148" s="13">
        <f t="shared" si="33"/>
        <v>0</v>
      </c>
    </row>
    <row r="149" spans="1:9" ht="78.75" hidden="1" x14ac:dyDescent="0.2">
      <c r="A149" s="14" t="s">
        <v>110</v>
      </c>
      <c r="B149" s="7" t="s">
        <v>3</v>
      </c>
      <c r="C149" s="7" t="s">
        <v>107</v>
      </c>
      <c r="D149" s="7" t="s">
        <v>109</v>
      </c>
      <c r="E149" s="7" t="s">
        <v>111</v>
      </c>
      <c r="F149" s="15" t="s">
        <v>13</v>
      </c>
      <c r="G149" s="13">
        <f>G150</f>
        <v>0</v>
      </c>
      <c r="H149" s="13">
        <f t="shared" si="33"/>
        <v>0</v>
      </c>
      <c r="I149" s="13">
        <f t="shared" si="33"/>
        <v>0</v>
      </c>
    </row>
    <row r="150" spans="1:9" ht="31.5" hidden="1" x14ac:dyDescent="0.2">
      <c r="A150" s="14" t="s">
        <v>112</v>
      </c>
      <c r="B150" s="7" t="s">
        <v>3</v>
      </c>
      <c r="C150" s="7" t="s">
        <v>107</v>
      </c>
      <c r="D150" s="7" t="s">
        <v>109</v>
      </c>
      <c r="E150" s="7" t="s">
        <v>111</v>
      </c>
      <c r="F150" s="7" t="s">
        <v>113</v>
      </c>
      <c r="G150" s="13">
        <f>G151</f>
        <v>0</v>
      </c>
      <c r="H150" s="13">
        <f t="shared" si="33"/>
        <v>0</v>
      </c>
      <c r="I150" s="13">
        <f t="shared" si="33"/>
        <v>0</v>
      </c>
    </row>
    <row r="151" spans="1:9" ht="47.25" hidden="1" x14ac:dyDescent="0.2">
      <c r="A151" s="14" t="s">
        <v>114</v>
      </c>
      <c r="B151" s="7" t="s">
        <v>3</v>
      </c>
      <c r="C151" s="7" t="s">
        <v>107</v>
      </c>
      <c r="D151" s="7" t="s">
        <v>109</v>
      </c>
      <c r="E151" s="7" t="s">
        <v>111</v>
      </c>
      <c r="F151" s="7" t="s">
        <v>115</v>
      </c>
      <c r="G151" s="13"/>
      <c r="H151" s="13"/>
      <c r="I151" s="13"/>
    </row>
    <row r="152" spans="1:9" ht="47.25" hidden="1" x14ac:dyDescent="0.2">
      <c r="A152" s="8" t="s">
        <v>116</v>
      </c>
      <c r="B152" s="9" t="s">
        <v>1</v>
      </c>
      <c r="C152" s="9" t="s">
        <v>13</v>
      </c>
      <c r="D152" s="9" t="s">
        <v>13</v>
      </c>
      <c r="E152" s="10" t="s">
        <v>13</v>
      </c>
      <c r="F152" s="10" t="s">
        <v>13</v>
      </c>
      <c r="G152" s="11">
        <f>G153+G170</f>
        <v>0</v>
      </c>
      <c r="H152" s="11">
        <f t="shared" ref="H152:I152" si="34">H153+H170+H166</f>
        <v>0</v>
      </c>
      <c r="I152" s="11">
        <f t="shared" si="34"/>
        <v>0</v>
      </c>
    </row>
    <row r="153" spans="1:9" ht="15.75" hidden="1" x14ac:dyDescent="0.2">
      <c r="A153" s="12" t="s">
        <v>26</v>
      </c>
      <c r="B153" s="7" t="s">
        <v>1</v>
      </c>
      <c r="C153" s="7" t="s">
        <v>27</v>
      </c>
      <c r="D153" s="7" t="s">
        <v>13</v>
      </c>
      <c r="E153" s="7" t="s">
        <v>13</v>
      </c>
      <c r="F153" s="7" t="s">
        <v>13</v>
      </c>
      <c r="G153" s="13">
        <f>G154</f>
        <v>0</v>
      </c>
      <c r="H153" s="13">
        <f t="shared" ref="H153:I153" si="35">H154</f>
        <v>0</v>
      </c>
      <c r="I153" s="13">
        <f t="shared" si="35"/>
        <v>0</v>
      </c>
    </row>
    <row r="154" spans="1:9" ht="15.75" hidden="1" x14ac:dyDescent="0.2">
      <c r="A154" s="12" t="s">
        <v>117</v>
      </c>
      <c r="B154" s="7" t="s">
        <v>1</v>
      </c>
      <c r="C154" s="7" t="s">
        <v>27</v>
      </c>
      <c r="D154" s="7" t="s">
        <v>118</v>
      </c>
      <c r="E154" s="7" t="s">
        <v>13</v>
      </c>
      <c r="F154" s="7" t="s">
        <v>13</v>
      </c>
      <c r="G154" s="13">
        <f>G155+G163+G160+G166</f>
        <v>0</v>
      </c>
      <c r="H154" s="13">
        <f t="shared" ref="H154:I154" si="36">H155+H163</f>
        <v>0</v>
      </c>
      <c r="I154" s="13">
        <f t="shared" si="36"/>
        <v>0</v>
      </c>
    </row>
    <row r="155" spans="1:9" ht="47.25" hidden="1" x14ac:dyDescent="0.2">
      <c r="A155" s="14" t="s">
        <v>37</v>
      </c>
      <c r="B155" s="7" t="s">
        <v>1</v>
      </c>
      <c r="C155" s="7" t="s">
        <v>27</v>
      </c>
      <c r="D155" s="7" t="s">
        <v>118</v>
      </c>
      <c r="E155" s="7" t="s">
        <v>119</v>
      </c>
      <c r="F155" s="15" t="s">
        <v>13</v>
      </c>
      <c r="G155" s="13">
        <f>G156+G158</f>
        <v>0</v>
      </c>
      <c r="H155" s="13">
        <f t="shared" ref="H155:I155" si="37">H156+H158</f>
        <v>0</v>
      </c>
      <c r="I155" s="13">
        <f t="shared" si="37"/>
        <v>0</v>
      </c>
    </row>
    <row r="156" spans="1:9" ht="94.5" hidden="1" x14ac:dyDescent="0.2">
      <c r="A156" s="14" t="s">
        <v>32</v>
      </c>
      <c r="B156" s="7" t="s">
        <v>1</v>
      </c>
      <c r="C156" s="7" t="s">
        <v>27</v>
      </c>
      <c r="D156" s="7" t="s">
        <v>118</v>
      </c>
      <c r="E156" s="7" t="s">
        <v>119</v>
      </c>
      <c r="F156" s="7" t="s">
        <v>6</v>
      </c>
      <c r="G156" s="13">
        <f>G157</f>
        <v>0</v>
      </c>
      <c r="H156" s="13">
        <f t="shared" ref="H156:I156" si="38">H157</f>
        <v>0</v>
      </c>
      <c r="I156" s="13">
        <f t="shared" si="38"/>
        <v>0</v>
      </c>
    </row>
    <row r="157" spans="1:9" ht="47.25" hidden="1" x14ac:dyDescent="0.2">
      <c r="A157" s="14" t="s">
        <v>33</v>
      </c>
      <c r="B157" s="7" t="s">
        <v>1</v>
      </c>
      <c r="C157" s="7" t="s">
        <v>27</v>
      </c>
      <c r="D157" s="7" t="s">
        <v>118</v>
      </c>
      <c r="E157" s="7" t="s">
        <v>119</v>
      </c>
      <c r="F157" s="7" t="s">
        <v>34</v>
      </c>
      <c r="G157" s="13"/>
      <c r="H157" s="13"/>
      <c r="I157" s="13"/>
    </row>
    <row r="158" spans="1:9" ht="47.25" hidden="1" x14ac:dyDescent="0.2">
      <c r="A158" s="14" t="s">
        <v>39</v>
      </c>
      <c r="B158" s="7" t="s">
        <v>1</v>
      </c>
      <c r="C158" s="7" t="s">
        <v>27</v>
      </c>
      <c r="D158" s="7" t="s">
        <v>118</v>
      </c>
      <c r="E158" s="7" t="s">
        <v>119</v>
      </c>
      <c r="F158" s="7" t="s">
        <v>40</v>
      </c>
      <c r="G158" s="13">
        <f>G159</f>
        <v>0</v>
      </c>
      <c r="H158" s="13">
        <f t="shared" ref="H158:I158" si="39">H159</f>
        <v>0</v>
      </c>
      <c r="I158" s="13">
        <f t="shared" si="39"/>
        <v>0</v>
      </c>
    </row>
    <row r="159" spans="1:9" ht="47.25" hidden="1" x14ac:dyDescent="0.2">
      <c r="A159" s="14" t="s">
        <v>41</v>
      </c>
      <c r="B159" s="7" t="s">
        <v>1</v>
      </c>
      <c r="C159" s="7" t="s">
        <v>27</v>
      </c>
      <c r="D159" s="7" t="s">
        <v>118</v>
      </c>
      <c r="E159" s="7" t="s">
        <v>119</v>
      </c>
      <c r="F159" s="7" t="s">
        <v>42</v>
      </c>
      <c r="G159" s="13"/>
      <c r="H159" s="13"/>
      <c r="I159" s="13"/>
    </row>
    <row r="160" spans="1:9" ht="117" hidden="1" customHeight="1" x14ac:dyDescent="0.2">
      <c r="A160" s="14" t="s">
        <v>974</v>
      </c>
      <c r="B160" s="7" t="s">
        <v>1</v>
      </c>
      <c r="C160" s="7" t="s">
        <v>27</v>
      </c>
      <c r="D160" s="7" t="s">
        <v>118</v>
      </c>
      <c r="E160" s="7" t="s">
        <v>977</v>
      </c>
      <c r="F160" s="7"/>
      <c r="G160" s="13">
        <f>G161</f>
        <v>0</v>
      </c>
      <c r="H160" s="13"/>
      <c r="I160" s="13"/>
    </row>
    <row r="161" spans="1:9" ht="94.5" hidden="1" x14ac:dyDescent="0.2">
      <c r="A161" s="14" t="s">
        <v>32</v>
      </c>
      <c r="B161" s="7" t="s">
        <v>1</v>
      </c>
      <c r="C161" s="7" t="s">
        <v>27</v>
      </c>
      <c r="D161" s="7" t="s">
        <v>118</v>
      </c>
      <c r="E161" s="7" t="s">
        <v>977</v>
      </c>
      <c r="F161" s="7">
        <v>100</v>
      </c>
      <c r="G161" s="13">
        <f>G162</f>
        <v>0</v>
      </c>
      <c r="H161" s="13"/>
      <c r="I161" s="13"/>
    </row>
    <row r="162" spans="1:9" ht="47.25" hidden="1" x14ac:dyDescent="0.2">
      <c r="A162" s="14" t="s">
        <v>33</v>
      </c>
      <c r="B162" s="7" t="s">
        <v>1</v>
      </c>
      <c r="C162" s="7" t="s">
        <v>27</v>
      </c>
      <c r="D162" s="7" t="s">
        <v>118</v>
      </c>
      <c r="E162" s="7" t="s">
        <v>977</v>
      </c>
      <c r="F162" s="7">
        <v>120</v>
      </c>
      <c r="G162" s="13"/>
      <c r="H162" s="13"/>
      <c r="I162" s="13"/>
    </row>
    <row r="163" spans="1:9" ht="31.5" hidden="1" x14ac:dyDescent="0.2">
      <c r="A163" s="14" t="s">
        <v>43</v>
      </c>
      <c r="B163" s="7" t="s">
        <v>1</v>
      </c>
      <c r="C163" s="7" t="s">
        <v>27</v>
      </c>
      <c r="D163" s="7" t="s">
        <v>118</v>
      </c>
      <c r="E163" s="7" t="s">
        <v>120</v>
      </c>
      <c r="F163" s="15" t="s">
        <v>13</v>
      </c>
      <c r="G163" s="13">
        <f>G164</f>
        <v>0</v>
      </c>
      <c r="H163" s="13">
        <f t="shared" ref="H163:I164" si="40">H164</f>
        <v>0</v>
      </c>
      <c r="I163" s="13">
        <f t="shared" si="40"/>
        <v>0</v>
      </c>
    </row>
    <row r="164" spans="1:9" ht="31.5" hidden="1" customHeight="1" x14ac:dyDescent="0.2">
      <c r="A164" s="14" t="s">
        <v>45</v>
      </c>
      <c r="B164" s="7" t="s">
        <v>1</v>
      </c>
      <c r="C164" s="7" t="s">
        <v>27</v>
      </c>
      <c r="D164" s="7" t="s">
        <v>118</v>
      </c>
      <c r="E164" s="7" t="s">
        <v>120</v>
      </c>
      <c r="F164" s="7" t="s">
        <v>46</v>
      </c>
      <c r="G164" s="13">
        <f>G165</f>
        <v>0</v>
      </c>
      <c r="H164" s="13">
        <f t="shared" si="40"/>
        <v>0</v>
      </c>
      <c r="I164" s="13">
        <f t="shared" si="40"/>
        <v>0</v>
      </c>
    </row>
    <row r="165" spans="1:9" ht="34.5" hidden="1" customHeight="1" x14ac:dyDescent="0.2">
      <c r="A165" s="14" t="s">
        <v>47</v>
      </c>
      <c r="B165" s="7" t="s">
        <v>1</v>
      </c>
      <c r="C165" s="7" t="s">
        <v>27</v>
      </c>
      <c r="D165" s="7" t="s">
        <v>118</v>
      </c>
      <c r="E165" s="7" t="s">
        <v>120</v>
      </c>
      <c r="F165" s="7" t="s">
        <v>48</v>
      </c>
      <c r="G165" s="13"/>
      <c r="H165" s="13"/>
      <c r="I165" s="13"/>
    </row>
    <row r="166" spans="1:9" ht="31.5" hidden="1" x14ac:dyDescent="0.2">
      <c r="A166" s="14" t="s">
        <v>374</v>
      </c>
      <c r="B166" s="7" t="s">
        <v>1</v>
      </c>
      <c r="C166" s="7" t="s">
        <v>27</v>
      </c>
      <c r="D166" s="7" t="s">
        <v>118</v>
      </c>
      <c r="E166" s="151" t="s">
        <v>982</v>
      </c>
      <c r="F166" s="7"/>
      <c r="G166" s="13">
        <f>G167</f>
        <v>0</v>
      </c>
      <c r="H166" s="13"/>
      <c r="I166" s="13"/>
    </row>
    <row r="167" spans="1:9" ht="94.5" hidden="1" x14ac:dyDescent="0.2">
      <c r="A167" s="14" t="s">
        <v>32</v>
      </c>
      <c r="B167" s="7" t="s">
        <v>1</v>
      </c>
      <c r="C167" s="7" t="s">
        <v>27</v>
      </c>
      <c r="D167" s="7" t="s">
        <v>118</v>
      </c>
      <c r="E167" s="151" t="s">
        <v>982</v>
      </c>
      <c r="F167" s="7">
        <v>100</v>
      </c>
      <c r="G167" s="13">
        <f>G168</f>
        <v>0</v>
      </c>
      <c r="H167" s="13"/>
      <c r="I167" s="13"/>
    </row>
    <row r="168" spans="1:9" ht="31.5" hidden="1" x14ac:dyDescent="0.2">
      <c r="A168" s="14" t="s">
        <v>93</v>
      </c>
      <c r="B168" s="7" t="s">
        <v>1</v>
      </c>
      <c r="C168" s="7" t="s">
        <v>27</v>
      </c>
      <c r="D168" s="7" t="s">
        <v>118</v>
      </c>
      <c r="E168" s="151" t="s">
        <v>982</v>
      </c>
      <c r="F168" s="7">
        <v>120</v>
      </c>
      <c r="G168" s="13"/>
      <c r="H168" s="13"/>
      <c r="I168" s="13"/>
    </row>
    <row r="169" spans="1:9" ht="15.75" hidden="1" x14ac:dyDescent="0.2">
      <c r="A169" s="14"/>
      <c r="B169" s="7"/>
      <c r="C169" s="7"/>
      <c r="D169" s="7"/>
      <c r="E169" s="7"/>
      <c r="F169" s="7"/>
      <c r="G169" s="13"/>
      <c r="H169" s="13"/>
      <c r="I169" s="13"/>
    </row>
    <row r="170" spans="1:9" ht="15.75" hidden="1" x14ac:dyDescent="0.2">
      <c r="A170" s="12" t="s">
        <v>121</v>
      </c>
      <c r="B170" s="7" t="s">
        <v>1</v>
      </c>
      <c r="C170" s="7" t="s">
        <v>109</v>
      </c>
      <c r="D170" s="7" t="s">
        <v>13</v>
      </c>
      <c r="E170" s="7" t="s">
        <v>13</v>
      </c>
      <c r="F170" s="7" t="s">
        <v>13</v>
      </c>
      <c r="G170" s="13">
        <f>G171</f>
        <v>0</v>
      </c>
      <c r="H170" s="13">
        <f t="shared" ref="H170:I170" si="41">H171</f>
        <v>0</v>
      </c>
      <c r="I170" s="13">
        <f t="shared" si="41"/>
        <v>0</v>
      </c>
    </row>
    <row r="171" spans="1:9" ht="31.5" hidden="1" x14ac:dyDescent="0.2">
      <c r="A171" s="12" t="s">
        <v>122</v>
      </c>
      <c r="B171" s="7" t="s">
        <v>1</v>
      </c>
      <c r="C171" s="7" t="s">
        <v>109</v>
      </c>
      <c r="D171" s="7" t="s">
        <v>123</v>
      </c>
      <c r="E171" s="7" t="s">
        <v>13</v>
      </c>
      <c r="F171" s="7" t="s">
        <v>13</v>
      </c>
      <c r="G171" s="13">
        <f>G172+G175+G178</f>
        <v>0</v>
      </c>
      <c r="H171" s="13">
        <f t="shared" ref="H171:I171" si="42">H172+H175+H178</f>
        <v>0</v>
      </c>
      <c r="I171" s="13">
        <f t="shared" si="42"/>
        <v>0</v>
      </c>
    </row>
    <row r="172" spans="1:9" ht="47.25" hidden="1" x14ac:dyDescent="0.2">
      <c r="A172" s="14" t="s">
        <v>124</v>
      </c>
      <c r="B172" s="7" t="s">
        <v>1</v>
      </c>
      <c r="C172" s="7" t="s">
        <v>109</v>
      </c>
      <c r="D172" s="7" t="s">
        <v>123</v>
      </c>
      <c r="E172" s="7" t="s">
        <v>125</v>
      </c>
      <c r="F172" s="15" t="s">
        <v>13</v>
      </c>
      <c r="G172" s="13">
        <f>G173</f>
        <v>0</v>
      </c>
      <c r="H172" s="13">
        <f t="shared" ref="H172:I173" si="43">H173</f>
        <v>0</v>
      </c>
      <c r="I172" s="13">
        <f t="shared" si="43"/>
        <v>0</v>
      </c>
    </row>
    <row r="173" spans="1:9" ht="47.25" hidden="1" x14ac:dyDescent="0.2">
      <c r="A173" s="14" t="s">
        <v>39</v>
      </c>
      <c r="B173" s="7" t="s">
        <v>1</v>
      </c>
      <c r="C173" s="7" t="s">
        <v>109</v>
      </c>
      <c r="D173" s="7" t="s">
        <v>123</v>
      </c>
      <c r="E173" s="7" t="s">
        <v>125</v>
      </c>
      <c r="F173" s="7" t="s">
        <v>40</v>
      </c>
      <c r="G173" s="13">
        <f>G174</f>
        <v>0</v>
      </c>
      <c r="H173" s="13">
        <f t="shared" si="43"/>
        <v>0</v>
      </c>
      <c r="I173" s="13">
        <f t="shared" si="43"/>
        <v>0</v>
      </c>
    </row>
    <row r="174" spans="1:9" ht="47.25" hidden="1" x14ac:dyDescent="0.2">
      <c r="A174" s="14" t="s">
        <v>41</v>
      </c>
      <c r="B174" s="7" t="s">
        <v>1</v>
      </c>
      <c r="C174" s="7" t="s">
        <v>109</v>
      </c>
      <c r="D174" s="7" t="s">
        <v>123</v>
      </c>
      <c r="E174" s="7" t="s">
        <v>125</v>
      </c>
      <c r="F174" s="7" t="s">
        <v>42</v>
      </c>
      <c r="G174" s="13"/>
      <c r="H174" s="13"/>
      <c r="I174" s="13"/>
    </row>
    <row r="175" spans="1:9" ht="31.5" hidden="1" x14ac:dyDescent="0.2">
      <c r="A175" s="14" t="s">
        <v>126</v>
      </c>
      <c r="B175" s="7" t="s">
        <v>1</v>
      </c>
      <c r="C175" s="7" t="s">
        <v>109</v>
      </c>
      <c r="D175" s="7" t="s">
        <v>123</v>
      </c>
      <c r="E175" s="7" t="s">
        <v>127</v>
      </c>
      <c r="F175" s="15" t="s">
        <v>13</v>
      </c>
      <c r="G175" s="13">
        <f>G176</f>
        <v>0</v>
      </c>
      <c r="H175" s="13">
        <f t="shared" ref="H175:I176" si="44">H176</f>
        <v>0</v>
      </c>
      <c r="I175" s="13">
        <f t="shared" si="44"/>
        <v>0</v>
      </c>
    </row>
    <row r="176" spans="1:9" ht="47.25" hidden="1" x14ac:dyDescent="0.2">
      <c r="A176" s="14" t="s">
        <v>39</v>
      </c>
      <c r="B176" s="7" t="s">
        <v>1</v>
      </c>
      <c r="C176" s="7" t="s">
        <v>109</v>
      </c>
      <c r="D176" s="7" t="s">
        <v>123</v>
      </c>
      <c r="E176" s="7" t="s">
        <v>127</v>
      </c>
      <c r="F176" s="7" t="s">
        <v>40</v>
      </c>
      <c r="G176" s="13">
        <f>G177</f>
        <v>0</v>
      </c>
      <c r="H176" s="13">
        <f t="shared" si="44"/>
        <v>0</v>
      </c>
      <c r="I176" s="13">
        <f t="shared" si="44"/>
        <v>0</v>
      </c>
    </row>
    <row r="177" spans="1:9" ht="47.25" hidden="1" x14ac:dyDescent="0.2">
      <c r="A177" s="14" t="s">
        <v>41</v>
      </c>
      <c r="B177" s="7" t="s">
        <v>1</v>
      </c>
      <c r="C177" s="7" t="s">
        <v>109</v>
      </c>
      <c r="D177" s="7" t="s">
        <v>123</v>
      </c>
      <c r="E177" s="7" t="s">
        <v>127</v>
      </c>
      <c r="F177" s="7" t="s">
        <v>42</v>
      </c>
      <c r="G177" s="13"/>
      <c r="H177" s="13"/>
      <c r="I177" s="13"/>
    </row>
    <row r="178" spans="1:9" ht="63" hidden="1" x14ac:dyDescent="0.2">
      <c r="A178" s="14" t="s">
        <v>128</v>
      </c>
      <c r="B178" s="7" t="s">
        <v>1</v>
      </c>
      <c r="C178" s="7" t="s">
        <v>109</v>
      </c>
      <c r="D178" s="7" t="s">
        <v>123</v>
      </c>
      <c r="E178" s="7" t="s">
        <v>129</v>
      </c>
      <c r="F178" s="15" t="s">
        <v>13</v>
      </c>
      <c r="G178" s="13">
        <f>G179</f>
        <v>0</v>
      </c>
      <c r="H178" s="13">
        <f t="shared" ref="H178:I179" si="45">H179</f>
        <v>0</v>
      </c>
      <c r="I178" s="13">
        <f t="shared" si="45"/>
        <v>0</v>
      </c>
    </row>
    <row r="179" spans="1:9" ht="47.25" hidden="1" x14ac:dyDescent="0.2">
      <c r="A179" s="14" t="s">
        <v>39</v>
      </c>
      <c r="B179" s="7" t="s">
        <v>1</v>
      </c>
      <c r="C179" s="7" t="s">
        <v>109</v>
      </c>
      <c r="D179" s="7" t="s">
        <v>123</v>
      </c>
      <c r="E179" s="7" t="s">
        <v>129</v>
      </c>
      <c r="F179" s="7" t="s">
        <v>40</v>
      </c>
      <c r="G179" s="13">
        <f>G180</f>
        <v>0</v>
      </c>
      <c r="H179" s="13">
        <f t="shared" si="45"/>
        <v>0</v>
      </c>
      <c r="I179" s="13">
        <f t="shared" si="45"/>
        <v>0</v>
      </c>
    </row>
    <row r="180" spans="1:9" ht="47.25" hidden="1" x14ac:dyDescent="0.2">
      <c r="A180" s="14" t="s">
        <v>41</v>
      </c>
      <c r="B180" s="7" t="s">
        <v>1</v>
      </c>
      <c r="C180" s="7" t="s">
        <v>109</v>
      </c>
      <c r="D180" s="7" t="s">
        <v>123</v>
      </c>
      <c r="E180" s="7" t="s">
        <v>129</v>
      </c>
      <c r="F180" s="7" t="s">
        <v>42</v>
      </c>
      <c r="G180" s="13"/>
      <c r="H180" s="13"/>
      <c r="I180" s="13"/>
    </row>
    <row r="181" spans="1:9" ht="31.5" hidden="1" x14ac:dyDescent="0.2">
      <c r="A181" s="8" t="s">
        <v>130</v>
      </c>
      <c r="B181" s="9" t="s">
        <v>4</v>
      </c>
      <c r="C181" s="9" t="s">
        <v>13</v>
      </c>
      <c r="D181" s="9" t="s">
        <v>13</v>
      </c>
      <c r="E181" s="10" t="s">
        <v>13</v>
      </c>
      <c r="F181" s="10" t="s">
        <v>13</v>
      </c>
      <c r="G181" s="11">
        <f>G182+G211+G206</f>
        <v>0</v>
      </c>
      <c r="H181" s="11">
        <f t="shared" ref="H181:I181" si="46">H182+H211+H206+H195</f>
        <v>0</v>
      </c>
      <c r="I181" s="11">
        <f t="shared" si="46"/>
        <v>0</v>
      </c>
    </row>
    <row r="182" spans="1:9" ht="15.75" hidden="1" x14ac:dyDescent="0.2">
      <c r="A182" s="12" t="s">
        <v>26</v>
      </c>
      <c r="B182" s="7" t="s">
        <v>4</v>
      </c>
      <c r="C182" s="7" t="s">
        <v>27</v>
      </c>
      <c r="D182" s="7" t="s">
        <v>13</v>
      </c>
      <c r="E182" s="7" t="s">
        <v>13</v>
      </c>
      <c r="F182" s="7" t="s">
        <v>13</v>
      </c>
      <c r="G182" s="13">
        <f>G183</f>
        <v>0</v>
      </c>
      <c r="H182" s="13">
        <f t="shared" ref="H182:I182" si="47">H183+H198+H202</f>
        <v>0</v>
      </c>
      <c r="I182" s="13">
        <f t="shared" si="47"/>
        <v>0</v>
      </c>
    </row>
    <row r="183" spans="1:9" ht="63" hidden="1" x14ac:dyDescent="0.2">
      <c r="A183" s="12" t="s">
        <v>131</v>
      </c>
      <c r="B183" s="7" t="s">
        <v>4</v>
      </c>
      <c r="C183" s="7" t="s">
        <v>27</v>
      </c>
      <c r="D183" s="7" t="s">
        <v>132</v>
      </c>
      <c r="E183" s="7" t="s">
        <v>13</v>
      </c>
      <c r="F183" s="7" t="s">
        <v>13</v>
      </c>
      <c r="G183" s="13">
        <f>G184+G189+G192+G195</f>
        <v>0</v>
      </c>
      <c r="H183" s="13">
        <f t="shared" ref="H183:I183" si="48">H184+H189</f>
        <v>0</v>
      </c>
      <c r="I183" s="13">
        <f t="shared" si="48"/>
        <v>0</v>
      </c>
    </row>
    <row r="184" spans="1:9" ht="47.25" hidden="1" x14ac:dyDescent="0.2">
      <c r="A184" s="14" t="s">
        <v>37</v>
      </c>
      <c r="B184" s="7" t="s">
        <v>4</v>
      </c>
      <c r="C184" s="7" t="s">
        <v>27</v>
      </c>
      <c r="D184" s="7" t="s">
        <v>132</v>
      </c>
      <c r="E184" s="7" t="s">
        <v>133</v>
      </c>
      <c r="F184" s="15" t="s">
        <v>13</v>
      </c>
      <c r="G184" s="13">
        <f>G185+G187</f>
        <v>0</v>
      </c>
      <c r="H184" s="13">
        <f t="shared" ref="H184:I184" si="49">H185+H187</f>
        <v>0</v>
      </c>
      <c r="I184" s="13">
        <f t="shared" si="49"/>
        <v>0</v>
      </c>
    </row>
    <row r="185" spans="1:9" ht="94.5" hidden="1" x14ac:dyDescent="0.2">
      <c r="A185" s="14" t="s">
        <v>32</v>
      </c>
      <c r="B185" s="7" t="s">
        <v>4</v>
      </c>
      <c r="C185" s="7" t="s">
        <v>27</v>
      </c>
      <c r="D185" s="7" t="s">
        <v>132</v>
      </c>
      <c r="E185" s="7" t="s">
        <v>133</v>
      </c>
      <c r="F185" s="7" t="s">
        <v>6</v>
      </c>
      <c r="G185" s="13">
        <f>G186</f>
        <v>0</v>
      </c>
      <c r="H185" s="13">
        <f t="shared" ref="H185:I185" si="50">H186</f>
        <v>0</v>
      </c>
      <c r="I185" s="13">
        <f t="shared" si="50"/>
        <v>0</v>
      </c>
    </row>
    <row r="186" spans="1:9" ht="47.25" hidden="1" x14ac:dyDescent="0.2">
      <c r="A186" s="14" t="s">
        <v>33</v>
      </c>
      <c r="B186" s="7" t="s">
        <v>4</v>
      </c>
      <c r="C186" s="7" t="s">
        <v>27</v>
      </c>
      <c r="D186" s="7" t="s">
        <v>132</v>
      </c>
      <c r="E186" s="7" t="s">
        <v>133</v>
      </c>
      <c r="F186" s="7" t="s">
        <v>34</v>
      </c>
      <c r="G186" s="13"/>
      <c r="H186" s="13"/>
      <c r="I186" s="13"/>
    </row>
    <row r="187" spans="1:9" ht="47.25" hidden="1" x14ac:dyDescent="0.2">
      <c r="A187" s="14" t="s">
        <v>39</v>
      </c>
      <c r="B187" s="7" t="s">
        <v>4</v>
      </c>
      <c r="C187" s="7" t="s">
        <v>27</v>
      </c>
      <c r="D187" s="7" t="s">
        <v>132</v>
      </c>
      <c r="E187" s="7" t="s">
        <v>133</v>
      </c>
      <c r="F187" s="7" t="s">
        <v>40</v>
      </c>
      <c r="G187" s="13">
        <f>G188</f>
        <v>0</v>
      </c>
      <c r="H187" s="13">
        <f t="shared" ref="H187:I187" si="51">H188</f>
        <v>0</v>
      </c>
      <c r="I187" s="13">
        <f t="shared" si="51"/>
        <v>0</v>
      </c>
    </row>
    <row r="188" spans="1:9" ht="47.25" hidden="1" x14ac:dyDescent="0.2">
      <c r="A188" s="14" t="s">
        <v>41</v>
      </c>
      <c r="B188" s="7" t="s">
        <v>4</v>
      </c>
      <c r="C188" s="7" t="s">
        <v>27</v>
      </c>
      <c r="D188" s="7" t="s">
        <v>132</v>
      </c>
      <c r="E188" s="7" t="s">
        <v>133</v>
      </c>
      <c r="F188" s="7" t="s">
        <v>42</v>
      </c>
      <c r="G188" s="13"/>
      <c r="H188" s="13"/>
      <c r="I188" s="13"/>
    </row>
    <row r="189" spans="1:9" ht="31.5" hidden="1" x14ac:dyDescent="0.2">
      <c r="A189" s="14" t="s">
        <v>43</v>
      </c>
      <c r="B189" s="7" t="s">
        <v>4</v>
      </c>
      <c r="C189" s="7" t="s">
        <v>27</v>
      </c>
      <c r="D189" s="7" t="s">
        <v>132</v>
      </c>
      <c r="E189" s="7" t="s">
        <v>134</v>
      </c>
      <c r="F189" s="15" t="s">
        <v>13</v>
      </c>
      <c r="G189" s="13">
        <f>G190</f>
        <v>0</v>
      </c>
      <c r="H189" s="13">
        <f t="shared" ref="H189:I190" si="52">H190</f>
        <v>0</v>
      </c>
      <c r="I189" s="13">
        <f t="shared" si="52"/>
        <v>0</v>
      </c>
    </row>
    <row r="190" spans="1:9" ht="15.75" hidden="1" x14ac:dyDescent="0.2">
      <c r="A190" s="14" t="s">
        <v>45</v>
      </c>
      <c r="B190" s="7" t="s">
        <v>4</v>
      </c>
      <c r="C190" s="7" t="s">
        <v>27</v>
      </c>
      <c r="D190" s="7" t="s">
        <v>132</v>
      </c>
      <c r="E190" s="7" t="s">
        <v>134</v>
      </c>
      <c r="F190" s="7" t="s">
        <v>46</v>
      </c>
      <c r="G190" s="13">
        <f>G191</f>
        <v>0</v>
      </c>
      <c r="H190" s="13">
        <f t="shared" si="52"/>
        <v>0</v>
      </c>
      <c r="I190" s="13">
        <f t="shared" si="52"/>
        <v>0</v>
      </c>
    </row>
    <row r="191" spans="1:9" ht="15.75" hidden="1" x14ac:dyDescent="0.2">
      <c r="A191" s="14" t="s">
        <v>47</v>
      </c>
      <c r="B191" s="7" t="s">
        <v>4</v>
      </c>
      <c r="C191" s="7" t="s">
        <v>27</v>
      </c>
      <c r="D191" s="7" t="s">
        <v>132</v>
      </c>
      <c r="E191" s="7" t="s">
        <v>134</v>
      </c>
      <c r="F191" s="7" t="s">
        <v>48</v>
      </c>
      <c r="G191" s="13"/>
      <c r="H191" s="13"/>
      <c r="I191" s="13"/>
    </row>
    <row r="192" spans="1:9" ht="99" hidden="1" customHeight="1" x14ac:dyDescent="0.2">
      <c r="A192" s="14" t="s">
        <v>974</v>
      </c>
      <c r="B192" s="7" t="s">
        <v>4</v>
      </c>
      <c r="C192" s="7" t="s">
        <v>27</v>
      </c>
      <c r="D192" s="7" t="s">
        <v>132</v>
      </c>
      <c r="E192" s="7" t="s">
        <v>975</v>
      </c>
      <c r="F192" s="7"/>
      <c r="G192" s="13">
        <f>G193</f>
        <v>0</v>
      </c>
      <c r="H192" s="13"/>
      <c r="I192" s="13"/>
    </row>
    <row r="193" spans="1:9" ht="94.5" hidden="1" x14ac:dyDescent="0.2">
      <c r="A193" s="14" t="s">
        <v>32</v>
      </c>
      <c r="B193" s="7" t="s">
        <v>4</v>
      </c>
      <c r="C193" s="7" t="s">
        <v>27</v>
      </c>
      <c r="D193" s="7" t="s">
        <v>132</v>
      </c>
      <c r="E193" s="7" t="s">
        <v>975</v>
      </c>
      <c r="F193" s="7">
        <v>100</v>
      </c>
      <c r="G193" s="13">
        <f>G194</f>
        <v>0</v>
      </c>
      <c r="H193" s="13"/>
      <c r="I193" s="13"/>
    </row>
    <row r="194" spans="1:9" ht="31.5" hidden="1" x14ac:dyDescent="0.2">
      <c r="A194" s="14" t="s">
        <v>93</v>
      </c>
      <c r="B194" s="7" t="s">
        <v>4</v>
      </c>
      <c r="C194" s="7" t="s">
        <v>27</v>
      </c>
      <c r="D194" s="7" t="s">
        <v>132</v>
      </c>
      <c r="E194" s="7" t="s">
        <v>975</v>
      </c>
      <c r="F194" s="7">
        <v>120</v>
      </c>
      <c r="G194" s="13"/>
      <c r="H194" s="13"/>
      <c r="I194" s="13"/>
    </row>
    <row r="195" spans="1:9" ht="31.5" hidden="1" x14ac:dyDescent="0.2">
      <c r="A195" s="14" t="s">
        <v>374</v>
      </c>
      <c r="B195" s="7" t="s">
        <v>4</v>
      </c>
      <c r="C195" s="7" t="s">
        <v>27</v>
      </c>
      <c r="D195" s="7" t="s">
        <v>132</v>
      </c>
      <c r="E195" s="151" t="s">
        <v>982</v>
      </c>
      <c r="F195" s="7"/>
      <c r="G195" s="13">
        <f>G196</f>
        <v>0</v>
      </c>
      <c r="H195" s="13"/>
      <c r="I195" s="13"/>
    </row>
    <row r="196" spans="1:9" ht="94.5" hidden="1" x14ac:dyDescent="0.2">
      <c r="A196" s="14" t="s">
        <v>32</v>
      </c>
      <c r="B196" s="7" t="s">
        <v>4</v>
      </c>
      <c r="C196" s="7" t="s">
        <v>27</v>
      </c>
      <c r="D196" s="7" t="s">
        <v>132</v>
      </c>
      <c r="E196" s="151" t="s">
        <v>982</v>
      </c>
      <c r="F196" s="7">
        <v>100</v>
      </c>
      <c r="G196" s="13">
        <f>G197</f>
        <v>0</v>
      </c>
      <c r="H196" s="13"/>
      <c r="I196" s="13"/>
    </row>
    <row r="197" spans="1:9" ht="31.5" hidden="1" x14ac:dyDescent="0.2">
      <c r="A197" s="14" t="s">
        <v>93</v>
      </c>
      <c r="B197" s="7" t="s">
        <v>4</v>
      </c>
      <c r="C197" s="7" t="s">
        <v>27</v>
      </c>
      <c r="D197" s="7" t="s">
        <v>132</v>
      </c>
      <c r="E197" s="151" t="s">
        <v>982</v>
      </c>
      <c r="F197" s="7">
        <v>120</v>
      </c>
      <c r="G197" s="13"/>
      <c r="H197" s="13"/>
      <c r="I197" s="13"/>
    </row>
    <row r="198" spans="1:9" ht="26.25" hidden="1" customHeight="1" x14ac:dyDescent="0.2">
      <c r="A198" s="12" t="s">
        <v>135</v>
      </c>
      <c r="B198" s="7" t="s">
        <v>4</v>
      </c>
      <c r="C198" s="7" t="s">
        <v>27</v>
      </c>
      <c r="D198" s="7" t="s">
        <v>136</v>
      </c>
      <c r="E198" s="7" t="s">
        <v>13</v>
      </c>
      <c r="F198" s="7" t="s">
        <v>13</v>
      </c>
      <c r="G198" s="13">
        <f>G199</f>
        <v>0</v>
      </c>
      <c r="H198" s="13">
        <f t="shared" ref="H198:I200" si="53">H199</f>
        <v>0</v>
      </c>
      <c r="I198" s="13">
        <f t="shared" si="53"/>
        <v>0</v>
      </c>
    </row>
    <row r="199" spans="1:9" ht="26.25" hidden="1" customHeight="1" x14ac:dyDescent="0.2">
      <c r="A199" s="14" t="s">
        <v>137</v>
      </c>
      <c r="B199" s="7" t="s">
        <v>4</v>
      </c>
      <c r="C199" s="7" t="s">
        <v>27</v>
      </c>
      <c r="D199" s="7" t="s">
        <v>136</v>
      </c>
      <c r="E199" s="7" t="s">
        <v>138</v>
      </c>
      <c r="F199" s="15" t="s">
        <v>13</v>
      </c>
      <c r="G199" s="13">
        <f>G200</f>
        <v>0</v>
      </c>
      <c r="H199" s="13">
        <f t="shared" si="53"/>
        <v>0</v>
      </c>
      <c r="I199" s="13">
        <f t="shared" si="53"/>
        <v>0</v>
      </c>
    </row>
    <row r="200" spans="1:9" ht="15.75" hidden="1" customHeight="1" x14ac:dyDescent="0.2">
      <c r="A200" s="14" t="s">
        <v>45</v>
      </c>
      <c r="B200" s="7" t="s">
        <v>4</v>
      </c>
      <c r="C200" s="7" t="s">
        <v>27</v>
      </c>
      <c r="D200" s="7" t="s">
        <v>136</v>
      </c>
      <c r="E200" s="7" t="s">
        <v>138</v>
      </c>
      <c r="F200" s="7" t="s">
        <v>46</v>
      </c>
      <c r="G200" s="13">
        <f>G201</f>
        <v>0</v>
      </c>
      <c r="H200" s="13">
        <f t="shared" si="53"/>
        <v>0</v>
      </c>
      <c r="I200" s="13">
        <f t="shared" si="53"/>
        <v>0</v>
      </c>
    </row>
    <row r="201" spans="1:9" ht="25.5" hidden="1" customHeight="1" x14ac:dyDescent="0.2">
      <c r="A201" s="14" t="s">
        <v>139</v>
      </c>
      <c r="B201" s="7" t="s">
        <v>4</v>
      </c>
      <c r="C201" s="7" t="s">
        <v>27</v>
      </c>
      <c r="D201" s="7" t="s">
        <v>136</v>
      </c>
      <c r="E201" s="7" t="s">
        <v>138</v>
      </c>
      <c r="F201" s="7" t="s">
        <v>140</v>
      </c>
      <c r="G201" s="13"/>
      <c r="H201" s="13"/>
      <c r="I201" s="13"/>
    </row>
    <row r="202" spans="1:9" ht="23.25" hidden="1" customHeight="1" x14ac:dyDescent="0.2">
      <c r="A202" s="12" t="s">
        <v>117</v>
      </c>
      <c r="B202" s="7" t="s">
        <v>4</v>
      </c>
      <c r="C202" s="7" t="s">
        <v>27</v>
      </c>
      <c r="D202" s="7" t="s">
        <v>118</v>
      </c>
      <c r="E202" s="7" t="s">
        <v>13</v>
      </c>
      <c r="F202" s="7" t="s">
        <v>13</v>
      </c>
      <c r="G202" s="13">
        <f>G203</f>
        <v>0</v>
      </c>
      <c r="H202" s="13">
        <f t="shared" ref="H202:I204" si="54">H203</f>
        <v>0</v>
      </c>
      <c r="I202" s="13">
        <f t="shared" si="54"/>
        <v>0</v>
      </c>
    </row>
    <row r="203" spans="1:9" ht="23.25" hidden="1" customHeight="1" x14ac:dyDescent="0.2">
      <c r="A203" s="14" t="s">
        <v>141</v>
      </c>
      <c r="B203" s="7" t="s">
        <v>4</v>
      </c>
      <c r="C203" s="7" t="s">
        <v>27</v>
      </c>
      <c r="D203" s="7" t="s">
        <v>118</v>
      </c>
      <c r="E203" s="7" t="s">
        <v>142</v>
      </c>
      <c r="F203" s="15" t="s">
        <v>13</v>
      </c>
      <c r="G203" s="13">
        <f>G204</f>
        <v>0</v>
      </c>
      <c r="H203" s="13">
        <f t="shared" si="54"/>
        <v>0</v>
      </c>
      <c r="I203" s="13">
        <f t="shared" si="54"/>
        <v>0</v>
      </c>
    </row>
    <row r="204" spans="1:9" ht="23.25" hidden="1" customHeight="1" x14ac:dyDescent="0.2">
      <c r="A204" s="14" t="s">
        <v>45</v>
      </c>
      <c r="B204" s="7" t="s">
        <v>4</v>
      </c>
      <c r="C204" s="7" t="s">
        <v>27</v>
      </c>
      <c r="D204" s="7" t="s">
        <v>118</v>
      </c>
      <c r="E204" s="7" t="s">
        <v>142</v>
      </c>
      <c r="F204" s="7" t="s">
        <v>46</v>
      </c>
      <c r="G204" s="13">
        <f>G205</f>
        <v>0</v>
      </c>
      <c r="H204" s="13">
        <f t="shared" si="54"/>
        <v>0</v>
      </c>
      <c r="I204" s="13">
        <f t="shared" si="54"/>
        <v>0</v>
      </c>
    </row>
    <row r="205" spans="1:9" ht="23.25" hidden="1" customHeight="1" x14ac:dyDescent="0.2">
      <c r="A205" s="14" t="s">
        <v>139</v>
      </c>
      <c r="B205" s="7" t="s">
        <v>4</v>
      </c>
      <c r="C205" s="7" t="s">
        <v>27</v>
      </c>
      <c r="D205" s="7" t="s">
        <v>118</v>
      </c>
      <c r="E205" s="7" t="s">
        <v>142</v>
      </c>
      <c r="F205" s="7" t="s">
        <v>140</v>
      </c>
      <c r="G205" s="13">
        <v>0</v>
      </c>
      <c r="H205" s="13"/>
      <c r="I205" s="13"/>
    </row>
    <row r="206" spans="1:9" ht="33" hidden="1" customHeight="1" x14ac:dyDescent="0.2">
      <c r="A206" s="14" t="s">
        <v>175</v>
      </c>
      <c r="B206" s="16" t="s">
        <v>4</v>
      </c>
      <c r="C206" s="16" t="s">
        <v>36</v>
      </c>
      <c r="D206" s="16"/>
      <c r="E206" s="16"/>
      <c r="F206" s="7"/>
      <c r="G206" s="13">
        <f>G207</f>
        <v>0</v>
      </c>
      <c r="H206" s="13"/>
      <c r="I206" s="13"/>
    </row>
    <row r="207" spans="1:9" ht="29.25" hidden="1" customHeight="1" x14ac:dyDescent="0.2">
      <c r="A207" s="14" t="s">
        <v>376</v>
      </c>
      <c r="B207" s="16" t="s">
        <v>4</v>
      </c>
      <c r="C207" s="16" t="s">
        <v>36</v>
      </c>
      <c r="D207" s="16">
        <v>10</v>
      </c>
      <c r="E207" s="16"/>
      <c r="F207" s="7"/>
      <c r="G207" s="13">
        <f>G208</f>
        <v>0</v>
      </c>
      <c r="H207" s="13"/>
      <c r="I207" s="13"/>
    </row>
    <row r="208" spans="1:9" ht="32.25" hidden="1" customHeight="1" x14ac:dyDescent="0.2">
      <c r="A208" s="14" t="s">
        <v>137</v>
      </c>
      <c r="B208" s="16" t="s">
        <v>4</v>
      </c>
      <c r="C208" s="16" t="s">
        <v>36</v>
      </c>
      <c r="D208" s="16" t="s">
        <v>107</v>
      </c>
      <c r="E208" s="16" t="s">
        <v>138</v>
      </c>
      <c r="F208" s="7"/>
      <c r="G208" s="13">
        <f>G209</f>
        <v>0</v>
      </c>
      <c r="H208" s="13"/>
      <c r="I208" s="13"/>
    </row>
    <row r="209" spans="1:9" ht="23.25" hidden="1" customHeight="1" x14ac:dyDescent="0.2">
      <c r="A209" s="14" t="s">
        <v>148</v>
      </c>
      <c r="B209" s="16" t="s">
        <v>4</v>
      </c>
      <c r="C209" s="16" t="s">
        <v>36</v>
      </c>
      <c r="D209" s="16" t="s">
        <v>107</v>
      </c>
      <c r="E209" s="16" t="s">
        <v>138</v>
      </c>
      <c r="F209" s="7">
        <v>500</v>
      </c>
      <c r="G209" s="13">
        <f>G210</f>
        <v>0</v>
      </c>
      <c r="H209" s="13"/>
      <c r="I209" s="13"/>
    </row>
    <row r="210" spans="1:9" ht="20.25" hidden="1" customHeight="1" x14ac:dyDescent="0.2">
      <c r="A210" s="14" t="s">
        <v>10</v>
      </c>
      <c r="B210" s="16" t="s">
        <v>4</v>
      </c>
      <c r="C210" s="16" t="s">
        <v>36</v>
      </c>
      <c r="D210" s="16" t="s">
        <v>107</v>
      </c>
      <c r="E210" s="16" t="s">
        <v>138</v>
      </c>
      <c r="F210" s="7">
        <v>540</v>
      </c>
      <c r="G210" s="13"/>
      <c r="H210" s="13"/>
      <c r="I210" s="13"/>
    </row>
    <row r="211" spans="1:9" ht="47.25" hidden="1" x14ac:dyDescent="0.2">
      <c r="A211" s="12" t="s">
        <v>143</v>
      </c>
      <c r="B211" s="7" t="s">
        <v>4</v>
      </c>
      <c r="C211" s="7" t="s">
        <v>144</v>
      </c>
      <c r="D211" s="7" t="s">
        <v>13</v>
      </c>
      <c r="E211" s="7" t="s">
        <v>13</v>
      </c>
      <c r="F211" s="7" t="s">
        <v>13</v>
      </c>
      <c r="G211" s="13">
        <f>G212+G216+G220</f>
        <v>0</v>
      </c>
      <c r="H211" s="13">
        <f t="shared" ref="H211:I211" si="55">H212+H216</f>
        <v>0</v>
      </c>
      <c r="I211" s="13">
        <f t="shared" si="55"/>
        <v>0</v>
      </c>
    </row>
    <row r="212" spans="1:9" ht="63" hidden="1" x14ac:dyDescent="0.2">
      <c r="A212" s="12" t="s">
        <v>145</v>
      </c>
      <c r="B212" s="7" t="s">
        <v>4</v>
      </c>
      <c r="C212" s="7" t="s">
        <v>144</v>
      </c>
      <c r="D212" s="7" t="s">
        <v>27</v>
      </c>
      <c r="E212" s="7" t="s">
        <v>13</v>
      </c>
      <c r="F212" s="7" t="s">
        <v>13</v>
      </c>
      <c r="G212" s="13">
        <f>G213</f>
        <v>0</v>
      </c>
      <c r="H212" s="13">
        <f t="shared" ref="H212:I214" si="56">H213</f>
        <v>0</v>
      </c>
      <c r="I212" s="13">
        <f t="shared" si="56"/>
        <v>0</v>
      </c>
    </row>
    <row r="213" spans="1:9" ht="110.25" hidden="1" x14ac:dyDescent="0.2">
      <c r="A213" s="14" t="s">
        <v>146</v>
      </c>
      <c r="B213" s="7" t="s">
        <v>4</v>
      </c>
      <c r="C213" s="7" t="s">
        <v>144</v>
      </c>
      <c r="D213" s="7" t="s">
        <v>27</v>
      </c>
      <c r="E213" s="7" t="s">
        <v>147</v>
      </c>
      <c r="F213" s="15" t="s">
        <v>13</v>
      </c>
      <c r="G213" s="13">
        <f>G214</f>
        <v>0</v>
      </c>
      <c r="H213" s="13">
        <f t="shared" si="56"/>
        <v>0</v>
      </c>
      <c r="I213" s="13">
        <f t="shared" si="56"/>
        <v>0</v>
      </c>
    </row>
    <row r="214" spans="1:9" ht="15.75" hidden="1" x14ac:dyDescent="0.2">
      <c r="A214" s="14" t="s">
        <v>148</v>
      </c>
      <c r="B214" s="7" t="s">
        <v>4</v>
      </c>
      <c r="C214" s="7" t="s">
        <v>144</v>
      </c>
      <c r="D214" s="7" t="s">
        <v>27</v>
      </c>
      <c r="E214" s="7" t="s">
        <v>147</v>
      </c>
      <c r="F214" s="7" t="s">
        <v>149</v>
      </c>
      <c r="G214" s="13">
        <f>G215</f>
        <v>0</v>
      </c>
      <c r="H214" s="13">
        <f t="shared" si="56"/>
        <v>0</v>
      </c>
      <c r="I214" s="13">
        <f t="shared" si="56"/>
        <v>0</v>
      </c>
    </row>
    <row r="215" spans="1:9" ht="15.75" hidden="1" x14ac:dyDescent="0.2">
      <c r="A215" s="14" t="s">
        <v>150</v>
      </c>
      <c r="B215" s="7" t="s">
        <v>4</v>
      </c>
      <c r="C215" s="7" t="s">
        <v>144</v>
      </c>
      <c r="D215" s="7" t="s">
        <v>27</v>
      </c>
      <c r="E215" s="7" t="s">
        <v>147</v>
      </c>
      <c r="F215" s="7" t="s">
        <v>151</v>
      </c>
      <c r="G215" s="13"/>
      <c r="H215" s="13"/>
      <c r="I215" s="13"/>
    </row>
    <row r="216" spans="1:9" ht="15.75" hidden="1" x14ac:dyDescent="0.2">
      <c r="A216" s="12" t="s">
        <v>152</v>
      </c>
      <c r="B216" s="7" t="s">
        <v>4</v>
      </c>
      <c r="C216" s="7" t="s">
        <v>144</v>
      </c>
      <c r="D216" s="7" t="s">
        <v>29</v>
      </c>
      <c r="E216" s="7" t="s">
        <v>13</v>
      </c>
      <c r="F216" s="7" t="s">
        <v>13</v>
      </c>
      <c r="G216" s="13">
        <f>G217</f>
        <v>0</v>
      </c>
      <c r="H216" s="13">
        <v>0</v>
      </c>
      <c r="I216" s="13">
        <v>0</v>
      </c>
    </row>
    <row r="217" spans="1:9" ht="47.25" hidden="1" x14ac:dyDescent="0.2">
      <c r="A217" s="14" t="s">
        <v>153</v>
      </c>
      <c r="B217" s="7" t="s">
        <v>4</v>
      </c>
      <c r="C217" s="7" t="s">
        <v>144</v>
      </c>
      <c r="D217" s="7" t="s">
        <v>29</v>
      </c>
      <c r="E217" s="7" t="s">
        <v>154</v>
      </c>
      <c r="F217" s="15" t="s">
        <v>13</v>
      </c>
      <c r="G217" s="13">
        <f>G218</f>
        <v>0</v>
      </c>
      <c r="H217" s="13">
        <v>0</v>
      </c>
      <c r="I217" s="13">
        <v>0</v>
      </c>
    </row>
    <row r="218" spans="1:9" ht="15.75" hidden="1" x14ac:dyDescent="0.2">
      <c r="A218" s="14" t="s">
        <v>148</v>
      </c>
      <c r="B218" s="7" t="s">
        <v>4</v>
      </c>
      <c r="C218" s="7" t="s">
        <v>144</v>
      </c>
      <c r="D218" s="7" t="s">
        <v>29</v>
      </c>
      <c r="E218" s="7" t="s">
        <v>154</v>
      </c>
      <c r="F218" s="7" t="s">
        <v>149</v>
      </c>
      <c r="G218" s="13">
        <f>G219</f>
        <v>0</v>
      </c>
      <c r="H218" s="13">
        <v>0</v>
      </c>
      <c r="I218" s="13">
        <v>0</v>
      </c>
    </row>
    <row r="219" spans="1:9" ht="15.75" hidden="1" x14ac:dyDescent="0.2">
      <c r="A219" s="14" t="s">
        <v>150</v>
      </c>
      <c r="B219" s="7" t="s">
        <v>4</v>
      </c>
      <c r="C219" s="7" t="s">
        <v>144</v>
      </c>
      <c r="D219" s="7" t="s">
        <v>29</v>
      </c>
      <c r="E219" s="7" t="s">
        <v>154</v>
      </c>
      <c r="F219" s="7" t="s">
        <v>151</v>
      </c>
      <c r="G219" s="13"/>
      <c r="H219" s="13">
        <v>0</v>
      </c>
      <c r="I219" s="13">
        <v>0</v>
      </c>
    </row>
    <row r="220" spans="1:9" ht="31.5" hidden="1" x14ac:dyDescent="0.2">
      <c r="A220" s="14" t="s">
        <v>377</v>
      </c>
      <c r="B220" s="7" t="s">
        <v>4</v>
      </c>
      <c r="C220" s="7" t="s">
        <v>144</v>
      </c>
      <c r="D220" s="7" t="s">
        <v>36</v>
      </c>
      <c r="E220" s="7"/>
      <c r="F220" s="7"/>
      <c r="G220" s="13">
        <f>G221</f>
        <v>0</v>
      </c>
      <c r="H220" s="13"/>
      <c r="I220" s="13"/>
    </row>
    <row r="221" spans="1:9" ht="86.25" hidden="1" customHeight="1" x14ac:dyDescent="0.2">
      <c r="A221" s="14" t="s">
        <v>378</v>
      </c>
      <c r="B221" s="7" t="s">
        <v>4</v>
      </c>
      <c r="C221" s="7" t="s">
        <v>144</v>
      </c>
      <c r="D221" s="7" t="s">
        <v>36</v>
      </c>
      <c r="E221" s="7" t="s">
        <v>379</v>
      </c>
      <c r="F221" s="7"/>
      <c r="G221" s="13">
        <f>G222</f>
        <v>0</v>
      </c>
      <c r="H221" s="13"/>
      <c r="I221" s="13"/>
    </row>
    <row r="222" spans="1:9" ht="18.75" hidden="1" customHeight="1" x14ac:dyDescent="0.2">
      <c r="A222" s="14" t="s">
        <v>148</v>
      </c>
      <c r="B222" s="7" t="s">
        <v>4</v>
      </c>
      <c r="C222" s="7">
        <v>14</v>
      </c>
      <c r="D222" s="7" t="s">
        <v>36</v>
      </c>
      <c r="E222" s="7" t="s">
        <v>379</v>
      </c>
      <c r="F222" s="7">
        <v>500</v>
      </c>
      <c r="G222" s="13">
        <f>G223</f>
        <v>0</v>
      </c>
      <c r="H222" s="13"/>
      <c r="I222" s="13"/>
    </row>
    <row r="223" spans="1:9" ht="21.75" hidden="1" customHeight="1" x14ac:dyDescent="0.2">
      <c r="A223" s="14" t="s">
        <v>10</v>
      </c>
      <c r="B223" s="7" t="s">
        <v>4</v>
      </c>
      <c r="C223" s="7">
        <v>14</v>
      </c>
      <c r="D223" s="7" t="s">
        <v>36</v>
      </c>
      <c r="E223" s="7" t="s">
        <v>379</v>
      </c>
      <c r="F223" s="7">
        <v>540</v>
      </c>
      <c r="G223" s="13"/>
      <c r="H223" s="13"/>
      <c r="I223" s="13"/>
    </row>
    <row r="224" spans="1:9" ht="31.5" x14ac:dyDescent="0.2">
      <c r="A224" s="8" t="s">
        <v>155</v>
      </c>
      <c r="B224" s="9" t="s">
        <v>5</v>
      </c>
      <c r="C224" s="9" t="s">
        <v>13</v>
      </c>
      <c r="D224" s="9" t="s">
        <v>13</v>
      </c>
      <c r="E224" s="10" t="s">
        <v>13</v>
      </c>
      <c r="F224" s="10" t="s">
        <v>13</v>
      </c>
      <c r="G224" s="11">
        <f>G225+G279+G284+G305+G339+G371+G384+G441+G492</f>
        <v>297190.10000000009</v>
      </c>
      <c r="H224" s="11">
        <f>H225+H279+H284+H305+H339+H371+H384+H441+H492+H241</f>
        <v>0</v>
      </c>
      <c r="I224" s="11">
        <f>I225+I279+I284+I305+I339+I371+I384+I441+I492+I241</f>
        <v>0</v>
      </c>
    </row>
    <row r="225" spans="1:9" ht="15.75" hidden="1" x14ac:dyDescent="0.2">
      <c r="A225" s="12" t="s">
        <v>26</v>
      </c>
      <c r="B225" s="7" t="s">
        <v>5</v>
      </c>
      <c r="C225" s="7" t="s">
        <v>27</v>
      </c>
      <c r="D225" s="7" t="s">
        <v>13</v>
      </c>
      <c r="E225" s="7" t="s">
        <v>13</v>
      </c>
      <c r="F225" s="7" t="s">
        <v>13</v>
      </c>
      <c r="G225" s="13">
        <f>G226+G245+G253+G249</f>
        <v>0</v>
      </c>
      <c r="H225" s="13">
        <f t="shared" ref="H225:I225" si="57">H226+H245+H253</f>
        <v>0</v>
      </c>
      <c r="I225" s="13">
        <f t="shared" si="57"/>
        <v>0</v>
      </c>
    </row>
    <row r="226" spans="1:9" ht="94.5" hidden="1" x14ac:dyDescent="0.2">
      <c r="A226" s="12" t="s">
        <v>156</v>
      </c>
      <c r="B226" s="7" t="s">
        <v>5</v>
      </c>
      <c r="C226" s="7" t="s">
        <v>27</v>
      </c>
      <c r="D226" s="7" t="s">
        <v>109</v>
      </c>
      <c r="E226" s="7" t="s">
        <v>13</v>
      </c>
      <c r="F226" s="7" t="s">
        <v>13</v>
      </c>
      <c r="G226" s="13">
        <f>G227+G230+G235+G238+G241</f>
        <v>0</v>
      </c>
      <c r="H226" s="13">
        <f t="shared" ref="H226:I226" si="58">H227+H230+H235</f>
        <v>0</v>
      </c>
      <c r="I226" s="13">
        <f t="shared" si="58"/>
        <v>0</v>
      </c>
    </row>
    <row r="227" spans="1:9" ht="63" hidden="1" x14ac:dyDescent="0.2">
      <c r="A227" s="14" t="s">
        <v>157</v>
      </c>
      <c r="B227" s="7" t="s">
        <v>5</v>
      </c>
      <c r="C227" s="7" t="s">
        <v>27</v>
      </c>
      <c r="D227" s="7" t="s">
        <v>109</v>
      </c>
      <c r="E227" s="7" t="s">
        <v>158</v>
      </c>
      <c r="F227" s="15" t="s">
        <v>13</v>
      </c>
      <c r="G227" s="13">
        <f>G228</f>
        <v>0</v>
      </c>
      <c r="H227" s="13">
        <f t="shared" ref="H227:I228" si="59">H228</f>
        <v>0</v>
      </c>
      <c r="I227" s="13">
        <f t="shared" si="59"/>
        <v>0</v>
      </c>
    </row>
    <row r="228" spans="1:9" ht="94.5" hidden="1" x14ac:dyDescent="0.2">
      <c r="A228" s="14" t="s">
        <v>32</v>
      </c>
      <c r="B228" s="7" t="s">
        <v>5</v>
      </c>
      <c r="C228" s="7" t="s">
        <v>27</v>
      </c>
      <c r="D228" s="7" t="s">
        <v>109</v>
      </c>
      <c r="E228" s="7" t="s">
        <v>158</v>
      </c>
      <c r="F228" s="7" t="s">
        <v>6</v>
      </c>
      <c r="G228" s="13">
        <f>G229</f>
        <v>0</v>
      </c>
      <c r="H228" s="13">
        <f t="shared" si="59"/>
        <v>0</v>
      </c>
      <c r="I228" s="13">
        <f t="shared" si="59"/>
        <v>0</v>
      </c>
    </row>
    <row r="229" spans="1:9" ht="47.25" hidden="1" x14ac:dyDescent="0.2">
      <c r="A229" s="14" t="s">
        <v>33</v>
      </c>
      <c r="B229" s="7" t="s">
        <v>5</v>
      </c>
      <c r="C229" s="7" t="s">
        <v>27</v>
      </c>
      <c r="D229" s="7" t="s">
        <v>109</v>
      </c>
      <c r="E229" s="7" t="s">
        <v>158</v>
      </c>
      <c r="F229" s="7" t="s">
        <v>34</v>
      </c>
      <c r="G229" s="13"/>
      <c r="H229" s="13"/>
      <c r="I229" s="13"/>
    </row>
    <row r="230" spans="1:9" ht="47.25" hidden="1" x14ac:dyDescent="0.2">
      <c r="A230" s="14" t="s">
        <v>37</v>
      </c>
      <c r="B230" s="7" t="s">
        <v>5</v>
      </c>
      <c r="C230" s="7" t="s">
        <v>27</v>
      </c>
      <c r="D230" s="7" t="s">
        <v>109</v>
      </c>
      <c r="E230" s="7" t="s">
        <v>159</v>
      </c>
      <c r="F230" s="15" t="s">
        <v>13</v>
      </c>
      <c r="G230" s="13">
        <f>G231+G233</f>
        <v>0</v>
      </c>
      <c r="H230" s="13">
        <f t="shared" ref="H230:I230" si="60">H231+H233</f>
        <v>0</v>
      </c>
      <c r="I230" s="13">
        <f t="shared" si="60"/>
        <v>0</v>
      </c>
    </row>
    <row r="231" spans="1:9" ht="94.5" hidden="1" x14ac:dyDescent="0.2">
      <c r="A231" s="14" t="s">
        <v>32</v>
      </c>
      <c r="B231" s="7" t="s">
        <v>5</v>
      </c>
      <c r="C231" s="7" t="s">
        <v>27</v>
      </c>
      <c r="D231" s="7" t="s">
        <v>109</v>
      </c>
      <c r="E231" s="7" t="s">
        <v>159</v>
      </c>
      <c r="F231" s="7" t="s">
        <v>6</v>
      </c>
      <c r="G231" s="13">
        <f>G232</f>
        <v>0</v>
      </c>
      <c r="H231" s="13">
        <f t="shared" ref="H231:I231" si="61">H232</f>
        <v>0</v>
      </c>
      <c r="I231" s="13">
        <f t="shared" si="61"/>
        <v>0</v>
      </c>
    </row>
    <row r="232" spans="1:9" ht="47.25" hidden="1" x14ac:dyDescent="0.2">
      <c r="A232" s="14" t="s">
        <v>33</v>
      </c>
      <c r="B232" s="7" t="s">
        <v>5</v>
      </c>
      <c r="C232" s="7" t="s">
        <v>27</v>
      </c>
      <c r="D232" s="7" t="s">
        <v>109</v>
      </c>
      <c r="E232" s="7" t="s">
        <v>159</v>
      </c>
      <c r="F232" s="7" t="s">
        <v>34</v>
      </c>
      <c r="G232" s="13"/>
      <c r="H232" s="13"/>
      <c r="I232" s="13"/>
    </row>
    <row r="233" spans="1:9" ht="47.25" hidden="1" x14ac:dyDescent="0.2">
      <c r="A233" s="14" t="s">
        <v>39</v>
      </c>
      <c r="B233" s="7" t="s">
        <v>5</v>
      </c>
      <c r="C233" s="7" t="s">
        <v>27</v>
      </c>
      <c r="D233" s="7" t="s">
        <v>109</v>
      </c>
      <c r="E233" s="7" t="s">
        <v>159</v>
      </c>
      <c r="F233" s="7" t="s">
        <v>40</v>
      </c>
      <c r="G233" s="13">
        <f>G234</f>
        <v>0</v>
      </c>
      <c r="H233" s="13">
        <f t="shared" ref="H233:I233" si="62">H234</f>
        <v>0</v>
      </c>
      <c r="I233" s="13">
        <f t="shared" si="62"/>
        <v>0</v>
      </c>
    </row>
    <row r="234" spans="1:9" ht="47.25" hidden="1" x14ac:dyDescent="0.2">
      <c r="A234" s="14" t="s">
        <v>41</v>
      </c>
      <c r="B234" s="7" t="s">
        <v>5</v>
      </c>
      <c r="C234" s="7" t="s">
        <v>27</v>
      </c>
      <c r="D234" s="7" t="s">
        <v>109</v>
      </c>
      <c r="E234" s="7" t="s">
        <v>159</v>
      </c>
      <c r="F234" s="7" t="s">
        <v>42</v>
      </c>
      <c r="G234" s="13"/>
      <c r="H234" s="13"/>
      <c r="I234" s="13"/>
    </row>
    <row r="235" spans="1:9" ht="31.5" hidden="1" x14ac:dyDescent="0.2">
      <c r="A235" s="14" t="s">
        <v>43</v>
      </c>
      <c r="B235" s="7" t="s">
        <v>5</v>
      </c>
      <c r="C235" s="7" t="s">
        <v>27</v>
      </c>
      <c r="D235" s="7" t="s">
        <v>109</v>
      </c>
      <c r="E235" s="7" t="s">
        <v>160</v>
      </c>
      <c r="F235" s="15" t="s">
        <v>13</v>
      </c>
      <c r="G235" s="13">
        <f>G236</f>
        <v>0</v>
      </c>
      <c r="H235" s="13">
        <f t="shared" ref="H235:I236" si="63">H236</f>
        <v>0</v>
      </c>
      <c r="I235" s="13">
        <f t="shared" si="63"/>
        <v>0</v>
      </c>
    </row>
    <row r="236" spans="1:9" ht="15.75" hidden="1" x14ac:dyDescent="0.2">
      <c r="A236" s="14" t="s">
        <v>45</v>
      </c>
      <c r="B236" s="7" t="s">
        <v>5</v>
      </c>
      <c r="C236" s="7" t="s">
        <v>27</v>
      </c>
      <c r="D236" s="7" t="s">
        <v>109</v>
      </c>
      <c r="E236" s="7" t="s">
        <v>160</v>
      </c>
      <c r="F236" s="7" t="s">
        <v>46</v>
      </c>
      <c r="G236" s="13">
        <f>G237</f>
        <v>0</v>
      </c>
      <c r="H236" s="13">
        <f t="shared" si="63"/>
        <v>0</v>
      </c>
      <c r="I236" s="13">
        <f t="shared" si="63"/>
        <v>0</v>
      </c>
    </row>
    <row r="237" spans="1:9" ht="15.75" hidden="1" x14ac:dyDescent="0.2">
      <c r="A237" s="14" t="s">
        <v>47</v>
      </c>
      <c r="B237" s="7" t="s">
        <v>5</v>
      </c>
      <c r="C237" s="7" t="s">
        <v>27</v>
      </c>
      <c r="D237" s="7" t="s">
        <v>109</v>
      </c>
      <c r="E237" s="7" t="s">
        <v>160</v>
      </c>
      <c r="F237" s="7" t="s">
        <v>48</v>
      </c>
      <c r="G237" s="13"/>
      <c r="H237" s="13"/>
      <c r="I237" s="13"/>
    </row>
    <row r="238" spans="1:9" ht="108.75" hidden="1" customHeight="1" x14ac:dyDescent="0.2">
      <c r="A238" s="14" t="s">
        <v>971</v>
      </c>
      <c r="B238" s="7" t="s">
        <v>5</v>
      </c>
      <c r="C238" s="7" t="s">
        <v>27</v>
      </c>
      <c r="D238" s="7" t="s">
        <v>109</v>
      </c>
      <c r="E238" s="7" t="s">
        <v>972</v>
      </c>
      <c r="F238" s="7"/>
      <c r="G238" s="13">
        <f>G239</f>
        <v>0</v>
      </c>
      <c r="H238" s="13"/>
      <c r="I238" s="13"/>
    </row>
    <row r="239" spans="1:9" ht="94.5" hidden="1" x14ac:dyDescent="0.2">
      <c r="A239" s="14" t="s">
        <v>32</v>
      </c>
      <c r="B239" s="7" t="s">
        <v>5</v>
      </c>
      <c r="C239" s="7" t="s">
        <v>27</v>
      </c>
      <c r="D239" s="7" t="s">
        <v>109</v>
      </c>
      <c r="E239" s="7" t="s">
        <v>972</v>
      </c>
      <c r="F239" s="7">
        <v>100</v>
      </c>
      <c r="G239" s="13">
        <f>G240</f>
        <v>0</v>
      </c>
      <c r="H239" s="13"/>
      <c r="I239" s="13"/>
    </row>
    <row r="240" spans="1:9" ht="31.5" hidden="1" x14ac:dyDescent="0.2">
      <c r="A240" s="14" t="s">
        <v>93</v>
      </c>
      <c r="B240" s="7" t="s">
        <v>5</v>
      </c>
      <c r="C240" s="7" t="s">
        <v>27</v>
      </c>
      <c r="D240" s="7" t="s">
        <v>109</v>
      </c>
      <c r="E240" s="7" t="s">
        <v>972</v>
      </c>
      <c r="F240" s="7">
        <v>120</v>
      </c>
      <c r="G240" s="13"/>
      <c r="H240" s="13"/>
      <c r="I240" s="13"/>
    </row>
    <row r="241" spans="1:9" ht="31.5" hidden="1" x14ac:dyDescent="0.2">
      <c r="A241" s="14" t="s">
        <v>374</v>
      </c>
      <c r="B241" s="7" t="s">
        <v>5</v>
      </c>
      <c r="C241" s="7" t="s">
        <v>27</v>
      </c>
      <c r="D241" s="7" t="s">
        <v>109</v>
      </c>
      <c r="E241" s="151" t="s">
        <v>982</v>
      </c>
      <c r="F241" s="7"/>
      <c r="G241" s="13">
        <f>G242</f>
        <v>0</v>
      </c>
      <c r="H241" s="13"/>
      <c r="I241" s="13"/>
    </row>
    <row r="242" spans="1:9" ht="94.5" hidden="1" x14ac:dyDescent="0.2">
      <c r="A242" s="14" t="s">
        <v>32</v>
      </c>
      <c r="B242" s="7" t="s">
        <v>5</v>
      </c>
      <c r="C242" s="7" t="s">
        <v>27</v>
      </c>
      <c r="D242" s="7" t="s">
        <v>109</v>
      </c>
      <c r="E242" s="151" t="s">
        <v>982</v>
      </c>
      <c r="F242" s="7">
        <v>100</v>
      </c>
      <c r="G242" s="13">
        <f>G243</f>
        <v>0</v>
      </c>
      <c r="H242" s="13"/>
      <c r="I242" s="13"/>
    </row>
    <row r="243" spans="1:9" ht="31.5" hidden="1" x14ac:dyDescent="0.2">
      <c r="A243" s="14" t="s">
        <v>93</v>
      </c>
      <c r="B243" s="7" t="s">
        <v>5</v>
      </c>
      <c r="C243" s="7" t="s">
        <v>27</v>
      </c>
      <c r="D243" s="7" t="s">
        <v>109</v>
      </c>
      <c r="E243" s="151" t="s">
        <v>982</v>
      </c>
      <c r="F243" s="7">
        <v>120</v>
      </c>
      <c r="G243" s="13"/>
      <c r="H243" s="13"/>
      <c r="I243" s="13"/>
    </row>
    <row r="244" spans="1:9" ht="15.75" hidden="1" x14ac:dyDescent="0.2">
      <c r="A244" s="14"/>
      <c r="B244" s="7"/>
      <c r="C244" s="7"/>
      <c r="D244" s="7"/>
      <c r="E244" s="7"/>
      <c r="F244" s="7"/>
      <c r="G244" s="13"/>
      <c r="H244" s="13"/>
      <c r="I244" s="13"/>
    </row>
    <row r="245" spans="1:9" ht="15.75" hidden="1" x14ac:dyDescent="0.2">
      <c r="A245" s="12" t="s">
        <v>161</v>
      </c>
      <c r="B245" s="7" t="s">
        <v>5</v>
      </c>
      <c r="C245" s="7" t="s">
        <v>27</v>
      </c>
      <c r="D245" s="7" t="s">
        <v>162</v>
      </c>
      <c r="E245" s="7" t="s">
        <v>13</v>
      </c>
      <c r="F245" s="7" t="s">
        <v>13</v>
      </c>
      <c r="G245" s="13">
        <f>G246</f>
        <v>0</v>
      </c>
      <c r="H245" s="13">
        <f t="shared" ref="H245:I247" si="64">H246</f>
        <v>0</v>
      </c>
      <c r="I245" s="13">
        <f t="shared" si="64"/>
        <v>0</v>
      </c>
    </row>
    <row r="246" spans="1:9" ht="94.5" hidden="1" x14ac:dyDescent="0.2">
      <c r="A246" s="14" t="s">
        <v>163</v>
      </c>
      <c r="B246" s="7" t="s">
        <v>5</v>
      </c>
      <c r="C246" s="7" t="s">
        <v>27</v>
      </c>
      <c r="D246" s="7" t="s">
        <v>162</v>
      </c>
      <c r="E246" s="7" t="s">
        <v>164</v>
      </c>
      <c r="F246" s="15" t="s">
        <v>13</v>
      </c>
      <c r="G246" s="13">
        <f>G247</f>
        <v>0</v>
      </c>
      <c r="H246" s="13">
        <f t="shared" si="64"/>
        <v>0</v>
      </c>
      <c r="I246" s="13">
        <f t="shared" si="64"/>
        <v>0</v>
      </c>
    </row>
    <row r="247" spans="1:9" ht="47.25" hidden="1" x14ac:dyDescent="0.2">
      <c r="A247" s="14" t="s">
        <v>39</v>
      </c>
      <c r="B247" s="7" t="s">
        <v>5</v>
      </c>
      <c r="C247" s="7" t="s">
        <v>27</v>
      </c>
      <c r="D247" s="7" t="s">
        <v>162</v>
      </c>
      <c r="E247" s="7" t="s">
        <v>164</v>
      </c>
      <c r="F247" s="7" t="s">
        <v>40</v>
      </c>
      <c r="G247" s="13">
        <f>G248</f>
        <v>0</v>
      </c>
      <c r="H247" s="13">
        <f t="shared" si="64"/>
        <v>0</v>
      </c>
      <c r="I247" s="13">
        <f t="shared" si="64"/>
        <v>0</v>
      </c>
    </row>
    <row r="248" spans="1:9" ht="47.25" hidden="1" x14ac:dyDescent="0.2">
      <c r="A248" s="14" t="s">
        <v>41</v>
      </c>
      <c r="B248" s="7" t="s">
        <v>5</v>
      </c>
      <c r="C248" s="7" t="s">
        <v>27</v>
      </c>
      <c r="D248" s="7" t="s">
        <v>162</v>
      </c>
      <c r="E248" s="7" t="s">
        <v>164</v>
      </c>
      <c r="F248" s="7" t="s">
        <v>42</v>
      </c>
      <c r="G248" s="13"/>
      <c r="H248" s="13"/>
      <c r="I248" s="13"/>
    </row>
    <row r="249" spans="1:9" ht="31.5" hidden="1" x14ac:dyDescent="0.2">
      <c r="A249" s="14" t="s">
        <v>380</v>
      </c>
      <c r="B249" s="16">
        <v>916</v>
      </c>
      <c r="C249" s="16" t="s">
        <v>27</v>
      </c>
      <c r="D249" s="16" t="s">
        <v>50</v>
      </c>
      <c r="E249" s="16"/>
      <c r="F249" s="16"/>
      <c r="G249" s="13">
        <f>G250</f>
        <v>0</v>
      </c>
      <c r="H249" s="13"/>
      <c r="I249" s="13"/>
    </row>
    <row r="250" spans="1:9" ht="31.5" hidden="1" x14ac:dyDescent="0.2">
      <c r="A250" s="14" t="s">
        <v>381</v>
      </c>
      <c r="B250" s="16">
        <v>916</v>
      </c>
      <c r="C250" s="16" t="s">
        <v>27</v>
      </c>
      <c r="D250" s="16" t="s">
        <v>50</v>
      </c>
      <c r="E250" s="16" t="s">
        <v>382</v>
      </c>
      <c r="F250" s="16"/>
      <c r="G250" s="13">
        <f>G251</f>
        <v>0</v>
      </c>
      <c r="H250" s="13"/>
      <c r="I250" s="13"/>
    </row>
    <row r="251" spans="1:9" ht="20.25" hidden="1" customHeight="1" x14ac:dyDescent="0.2">
      <c r="A251" s="14" t="s">
        <v>45</v>
      </c>
      <c r="B251" s="16">
        <v>916</v>
      </c>
      <c r="C251" s="16" t="s">
        <v>27</v>
      </c>
      <c r="D251" s="16" t="s">
        <v>50</v>
      </c>
      <c r="E251" s="16" t="s">
        <v>382</v>
      </c>
      <c r="F251" s="16" t="s">
        <v>46</v>
      </c>
      <c r="G251" s="13">
        <f>G252</f>
        <v>0</v>
      </c>
      <c r="H251" s="13"/>
      <c r="I251" s="13"/>
    </row>
    <row r="252" spans="1:9" ht="25.5" hidden="1" customHeight="1" x14ac:dyDescent="0.2">
      <c r="A252" s="14" t="s">
        <v>383</v>
      </c>
      <c r="B252" s="16">
        <v>916</v>
      </c>
      <c r="C252" s="16" t="s">
        <v>27</v>
      </c>
      <c r="D252" s="16" t="s">
        <v>50</v>
      </c>
      <c r="E252" s="16" t="s">
        <v>382</v>
      </c>
      <c r="F252" s="16" t="s">
        <v>384</v>
      </c>
      <c r="G252" s="13"/>
      <c r="H252" s="13"/>
      <c r="I252" s="13"/>
    </row>
    <row r="253" spans="1:9" ht="15.75" hidden="1" x14ac:dyDescent="0.2">
      <c r="A253" s="12" t="s">
        <v>117</v>
      </c>
      <c r="B253" s="7" t="s">
        <v>5</v>
      </c>
      <c r="C253" s="7" t="s">
        <v>27</v>
      </c>
      <c r="D253" s="7" t="s">
        <v>118</v>
      </c>
      <c r="E253" s="7" t="s">
        <v>13</v>
      </c>
      <c r="F253" s="7" t="s">
        <v>13</v>
      </c>
      <c r="G253" s="13">
        <f>G254+G267+G273+G261+G276+G264+G270</f>
        <v>0</v>
      </c>
      <c r="H253" s="13">
        <f t="shared" ref="H253:I253" si="65">H254+H267+H273</f>
        <v>0</v>
      </c>
      <c r="I253" s="13">
        <f t="shared" si="65"/>
        <v>0</v>
      </c>
    </row>
    <row r="254" spans="1:9" ht="173.25" hidden="1" x14ac:dyDescent="0.2">
      <c r="A254" s="14" t="s">
        <v>165</v>
      </c>
      <c r="B254" s="7" t="s">
        <v>5</v>
      </c>
      <c r="C254" s="7" t="s">
        <v>27</v>
      </c>
      <c r="D254" s="7" t="s">
        <v>118</v>
      </c>
      <c r="E254" s="7" t="s">
        <v>166</v>
      </c>
      <c r="F254" s="15" t="s">
        <v>13</v>
      </c>
      <c r="G254" s="13">
        <f>G255+G257+G259+G267</f>
        <v>0</v>
      </c>
      <c r="H254" s="13">
        <f t="shared" ref="H254:I254" si="66">H255+H257+H259</f>
        <v>0</v>
      </c>
      <c r="I254" s="13">
        <f t="shared" si="66"/>
        <v>0</v>
      </c>
    </row>
    <row r="255" spans="1:9" ht="94.5" hidden="1" x14ac:dyDescent="0.2">
      <c r="A255" s="14" t="s">
        <v>32</v>
      </c>
      <c r="B255" s="7" t="s">
        <v>5</v>
      </c>
      <c r="C255" s="7" t="s">
        <v>27</v>
      </c>
      <c r="D255" s="7" t="s">
        <v>118</v>
      </c>
      <c r="E255" s="7" t="s">
        <v>166</v>
      </c>
      <c r="F255" s="7" t="s">
        <v>6</v>
      </c>
      <c r="G255" s="13">
        <f>G256</f>
        <v>0</v>
      </c>
      <c r="H255" s="13">
        <f t="shared" ref="H255:I255" si="67">H256</f>
        <v>0</v>
      </c>
      <c r="I255" s="13">
        <f t="shared" si="67"/>
        <v>0</v>
      </c>
    </row>
    <row r="256" spans="1:9" ht="47.25" hidden="1" x14ac:dyDescent="0.2">
      <c r="A256" s="14" t="s">
        <v>33</v>
      </c>
      <c r="B256" s="7" t="s">
        <v>5</v>
      </c>
      <c r="C256" s="7" t="s">
        <v>27</v>
      </c>
      <c r="D256" s="7" t="s">
        <v>118</v>
      </c>
      <c r="E256" s="7" t="s">
        <v>166</v>
      </c>
      <c r="F256" s="7" t="s">
        <v>34</v>
      </c>
      <c r="G256" s="13"/>
      <c r="H256" s="13"/>
      <c r="I256" s="13"/>
    </row>
    <row r="257" spans="1:9" ht="47.25" hidden="1" x14ac:dyDescent="0.2">
      <c r="A257" s="14" t="s">
        <v>39</v>
      </c>
      <c r="B257" s="7" t="s">
        <v>5</v>
      </c>
      <c r="C257" s="7" t="s">
        <v>27</v>
      </c>
      <c r="D257" s="7" t="s">
        <v>118</v>
      </c>
      <c r="E257" s="7" t="s">
        <v>166</v>
      </c>
      <c r="F257" s="7" t="s">
        <v>40</v>
      </c>
      <c r="G257" s="13">
        <f>G258</f>
        <v>0</v>
      </c>
      <c r="H257" s="13">
        <f t="shared" ref="H257:I257" si="68">H258</f>
        <v>0</v>
      </c>
      <c r="I257" s="13">
        <f t="shared" si="68"/>
        <v>0</v>
      </c>
    </row>
    <row r="258" spans="1:9" ht="47.25" hidden="1" x14ac:dyDescent="0.2">
      <c r="A258" s="14" t="s">
        <v>41</v>
      </c>
      <c r="B258" s="7" t="s">
        <v>5</v>
      </c>
      <c r="C258" s="7" t="s">
        <v>27</v>
      </c>
      <c r="D258" s="7" t="s">
        <v>118</v>
      </c>
      <c r="E258" s="7" t="s">
        <v>166</v>
      </c>
      <c r="F258" s="7" t="s">
        <v>42</v>
      </c>
      <c r="G258" s="13"/>
      <c r="H258" s="13"/>
      <c r="I258" s="13"/>
    </row>
    <row r="259" spans="1:9" ht="15.75" hidden="1" x14ac:dyDescent="0.2">
      <c r="A259" s="14" t="s">
        <v>148</v>
      </c>
      <c r="B259" s="7" t="s">
        <v>5</v>
      </c>
      <c r="C259" s="7" t="s">
        <v>27</v>
      </c>
      <c r="D259" s="7" t="s">
        <v>118</v>
      </c>
      <c r="E259" s="7" t="s">
        <v>166</v>
      </c>
      <c r="F259" s="7" t="s">
        <v>149</v>
      </c>
      <c r="G259" s="13">
        <f>G260</f>
        <v>0</v>
      </c>
      <c r="H259" s="13">
        <f t="shared" ref="H259:I259" si="69">H260</f>
        <v>0</v>
      </c>
      <c r="I259" s="13">
        <f t="shared" si="69"/>
        <v>0</v>
      </c>
    </row>
    <row r="260" spans="1:9" ht="15.75" hidden="1" x14ac:dyDescent="0.2">
      <c r="A260" s="14" t="s">
        <v>167</v>
      </c>
      <c r="B260" s="7" t="s">
        <v>5</v>
      </c>
      <c r="C260" s="7" t="s">
        <v>27</v>
      </c>
      <c r="D260" s="7" t="s">
        <v>118</v>
      </c>
      <c r="E260" s="7" t="s">
        <v>166</v>
      </c>
      <c r="F260" s="7" t="s">
        <v>168</v>
      </c>
      <c r="G260" s="13"/>
      <c r="H260" s="13"/>
      <c r="I260" s="13"/>
    </row>
    <row r="261" spans="1:9" ht="31.5" hidden="1" x14ac:dyDescent="0.2">
      <c r="A261" s="14" t="s">
        <v>199</v>
      </c>
      <c r="B261" s="7" t="s">
        <v>5</v>
      </c>
      <c r="C261" s="7" t="s">
        <v>27</v>
      </c>
      <c r="D261" s="7" t="s">
        <v>118</v>
      </c>
      <c r="E261" s="7" t="s">
        <v>200</v>
      </c>
      <c r="F261" s="7"/>
      <c r="G261" s="13">
        <f>G262</f>
        <v>0</v>
      </c>
      <c r="H261" s="13"/>
      <c r="I261" s="13"/>
    </row>
    <row r="262" spans="1:9" ht="47.25" hidden="1" x14ac:dyDescent="0.2">
      <c r="A262" s="14" t="s">
        <v>39</v>
      </c>
      <c r="B262" s="7" t="s">
        <v>5</v>
      </c>
      <c r="C262" s="7" t="s">
        <v>27</v>
      </c>
      <c r="D262" s="7" t="s">
        <v>118</v>
      </c>
      <c r="E262" s="7" t="s">
        <v>200</v>
      </c>
      <c r="F262" s="7">
        <v>200</v>
      </c>
      <c r="G262" s="13">
        <f>G263</f>
        <v>0</v>
      </c>
      <c r="H262" s="13"/>
      <c r="I262" s="13"/>
    </row>
    <row r="263" spans="1:9" ht="47.25" hidden="1" x14ac:dyDescent="0.2">
      <c r="A263" s="14" t="s">
        <v>41</v>
      </c>
      <c r="B263" s="7" t="s">
        <v>5</v>
      </c>
      <c r="C263" s="7" t="s">
        <v>27</v>
      </c>
      <c r="D263" s="7" t="s">
        <v>118</v>
      </c>
      <c r="E263" s="7" t="s">
        <v>200</v>
      </c>
      <c r="F263" s="7">
        <v>240</v>
      </c>
      <c r="G263" s="13"/>
      <c r="H263" s="13"/>
      <c r="I263" s="13"/>
    </row>
    <row r="264" spans="1:9" ht="47.25" hidden="1" x14ac:dyDescent="0.2">
      <c r="A264" s="14" t="s">
        <v>370</v>
      </c>
      <c r="B264" s="7">
        <v>916</v>
      </c>
      <c r="C264" s="7" t="s">
        <v>27</v>
      </c>
      <c r="D264" s="7" t="s">
        <v>118</v>
      </c>
      <c r="E264" s="7" t="s">
        <v>385</v>
      </c>
      <c r="F264" s="7"/>
      <c r="G264" s="13">
        <f>G265</f>
        <v>0</v>
      </c>
      <c r="H264" s="13"/>
      <c r="I264" s="13"/>
    </row>
    <row r="265" spans="1:9" ht="47.25" hidden="1" x14ac:dyDescent="0.2">
      <c r="A265" s="14" t="s">
        <v>39</v>
      </c>
      <c r="B265" s="7">
        <v>916</v>
      </c>
      <c r="C265" s="7" t="s">
        <v>27</v>
      </c>
      <c r="D265" s="7" t="s">
        <v>118</v>
      </c>
      <c r="E265" s="7" t="s">
        <v>385</v>
      </c>
      <c r="F265" s="7">
        <v>200</v>
      </c>
      <c r="G265" s="13">
        <f>G266</f>
        <v>0</v>
      </c>
      <c r="H265" s="13"/>
      <c r="I265" s="13"/>
    </row>
    <row r="266" spans="1:9" ht="47.25" hidden="1" x14ac:dyDescent="0.2">
      <c r="A266" s="14" t="s">
        <v>41</v>
      </c>
      <c r="B266" s="7">
        <v>916</v>
      </c>
      <c r="C266" s="7" t="s">
        <v>27</v>
      </c>
      <c r="D266" s="7" t="s">
        <v>118</v>
      </c>
      <c r="E266" s="7" t="s">
        <v>385</v>
      </c>
      <c r="F266" s="7">
        <v>240</v>
      </c>
      <c r="G266" s="13"/>
      <c r="H266" s="13"/>
      <c r="I266" s="13"/>
    </row>
    <row r="267" spans="1:9" ht="47.25" hidden="1" x14ac:dyDescent="0.2">
      <c r="A267" s="14" t="s">
        <v>169</v>
      </c>
      <c r="B267" s="7" t="s">
        <v>5</v>
      </c>
      <c r="C267" s="7" t="s">
        <v>27</v>
      </c>
      <c r="D267" s="7" t="s">
        <v>118</v>
      </c>
      <c r="E267" s="7" t="s">
        <v>170</v>
      </c>
      <c r="F267" s="15" t="s">
        <v>13</v>
      </c>
      <c r="G267" s="13">
        <f>G268</f>
        <v>0</v>
      </c>
      <c r="H267" s="13">
        <f t="shared" ref="H267:I268" si="70">H268</f>
        <v>0</v>
      </c>
      <c r="I267" s="13">
        <f t="shared" si="70"/>
        <v>0</v>
      </c>
    </row>
    <row r="268" spans="1:9" ht="47.25" hidden="1" x14ac:dyDescent="0.2">
      <c r="A268" s="14" t="s">
        <v>54</v>
      </c>
      <c r="B268" s="7" t="s">
        <v>5</v>
      </c>
      <c r="C268" s="7" t="s">
        <v>27</v>
      </c>
      <c r="D268" s="7" t="s">
        <v>118</v>
      </c>
      <c r="E268" s="7" t="s">
        <v>170</v>
      </c>
      <c r="F268" s="7" t="s">
        <v>55</v>
      </c>
      <c r="G268" s="13">
        <f>G269</f>
        <v>0</v>
      </c>
      <c r="H268" s="13">
        <f t="shared" si="70"/>
        <v>0</v>
      </c>
      <c r="I268" s="13">
        <f t="shared" si="70"/>
        <v>0</v>
      </c>
    </row>
    <row r="269" spans="1:9" ht="15.75" hidden="1" x14ac:dyDescent="0.2">
      <c r="A269" s="14" t="s">
        <v>56</v>
      </c>
      <c r="B269" s="7" t="s">
        <v>5</v>
      </c>
      <c r="C269" s="7" t="s">
        <v>27</v>
      </c>
      <c r="D269" s="7" t="s">
        <v>118</v>
      </c>
      <c r="E269" s="7" t="s">
        <v>170</v>
      </c>
      <c r="F269" s="7" t="s">
        <v>57</v>
      </c>
      <c r="G269" s="13"/>
      <c r="H269" s="13"/>
      <c r="I269" s="13"/>
    </row>
    <row r="270" spans="1:9" ht="41.25" hidden="1" customHeight="1" x14ac:dyDescent="0.2">
      <c r="A270" s="14" t="s">
        <v>569</v>
      </c>
      <c r="B270" s="7" t="s">
        <v>5</v>
      </c>
      <c r="C270" s="7" t="s">
        <v>27</v>
      </c>
      <c r="D270" s="7" t="s">
        <v>118</v>
      </c>
      <c r="E270" s="7" t="s">
        <v>570</v>
      </c>
      <c r="F270" s="7"/>
      <c r="G270" s="13">
        <f>G271</f>
        <v>0</v>
      </c>
      <c r="H270" s="13"/>
      <c r="I270" s="13"/>
    </row>
    <row r="271" spans="1:9" ht="47.25" hidden="1" x14ac:dyDescent="0.2">
      <c r="A271" s="14" t="s">
        <v>39</v>
      </c>
      <c r="B271" s="7" t="s">
        <v>5</v>
      </c>
      <c r="C271" s="7" t="s">
        <v>27</v>
      </c>
      <c r="D271" s="7" t="s">
        <v>118</v>
      </c>
      <c r="E271" s="7" t="s">
        <v>570</v>
      </c>
      <c r="F271" s="7">
        <v>200</v>
      </c>
      <c r="G271" s="13">
        <f>G272</f>
        <v>0</v>
      </c>
      <c r="H271" s="13"/>
      <c r="I271" s="13"/>
    </row>
    <row r="272" spans="1:9" ht="47.25" hidden="1" x14ac:dyDescent="0.2">
      <c r="A272" s="14" t="s">
        <v>41</v>
      </c>
      <c r="B272" s="7" t="s">
        <v>5</v>
      </c>
      <c r="C272" s="7" t="s">
        <v>27</v>
      </c>
      <c r="D272" s="7" t="s">
        <v>118</v>
      </c>
      <c r="E272" s="7" t="s">
        <v>570</v>
      </c>
      <c r="F272" s="7">
        <v>240</v>
      </c>
      <c r="G272" s="13"/>
      <c r="H272" s="13"/>
      <c r="I272" s="13"/>
    </row>
    <row r="273" spans="1:9" ht="31.5" hidden="1" x14ac:dyDescent="0.2">
      <c r="A273" s="14" t="s">
        <v>386</v>
      </c>
      <c r="B273" s="7" t="s">
        <v>5</v>
      </c>
      <c r="C273" s="7" t="s">
        <v>27</v>
      </c>
      <c r="D273" s="7" t="s">
        <v>118</v>
      </c>
      <c r="E273" s="7" t="s">
        <v>387</v>
      </c>
      <c r="F273" s="15" t="s">
        <v>13</v>
      </c>
      <c r="G273" s="13">
        <f>G274</f>
        <v>0</v>
      </c>
      <c r="H273" s="13">
        <f t="shared" ref="H273:I274" si="71">H274</f>
        <v>0</v>
      </c>
      <c r="I273" s="13">
        <f t="shared" si="71"/>
        <v>0</v>
      </c>
    </row>
    <row r="274" spans="1:9" ht="15.75" hidden="1" x14ac:dyDescent="0.2">
      <c r="A274" s="14" t="s">
        <v>45</v>
      </c>
      <c r="B274" s="7" t="s">
        <v>5</v>
      </c>
      <c r="C274" s="7" t="s">
        <v>27</v>
      </c>
      <c r="D274" s="7" t="s">
        <v>118</v>
      </c>
      <c r="E274" s="7" t="s">
        <v>387</v>
      </c>
      <c r="F274" s="7" t="s">
        <v>46</v>
      </c>
      <c r="G274" s="13">
        <f>G275</f>
        <v>0</v>
      </c>
      <c r="H274" s="13">
        <f t="shared" si="71"/>
        <v>0</v>
      </c>
      <c r="I274" s="13">
        <f t="shared" si="71"/>
        <v>0</v>
      </c>
    </row>
    <row r="275" spans="1:9" ht="15.75" hidden="1" x14ac:dyDescent="0.2">
      <c r="A275" s="14" t="s">
        <v>47</v>
      </c>
      <c r="B275" s="7" t="s">
        <v>5</v>
      </c>
      <c r="C275" s="7" t="s">
        <v>27</v>
      </c>
      <c r="D275" s="7" t="s">
        <v>118</v>
      </c>
      <c r="E275" s="7" t="s">
        <v>387</v>
      </c>
      <c r="F275" s="7" t="s">
        <v>48</v>
      </c>
      <c r="G275" s="13"/>
      <c r="H275" s="13"/>
      <c r="I275" s="13"/>
    </row>
    <row r="276" spans="1:9" ht="153.75" hidden="1" customHeight="1" x14ac:dyDescent="0.2">
      <c r="A276" s="14" t="s">
        <v>388</v>
      </c>
      <c r="B276" s="7" t="s">
        <v>5</v>
      </c>
      <c r="C276" s="7" t="s">
        <v>27</v>
      </c>
      <c r="D276" s="7" t="s">
        <v>118</v>
      </c>
      <c r="E276" s="7" t="s">
        <v>389</v>
      </c>
      <c r="F276" s="7"/>
      <c r="G276" s="13">
        <f>G277</f>
        <v>0</v>
      </c>
      <c r="H276" s="13"/>
      <c r="I276" s="13"/>
    </row>
    <row r="277" spans="1:9" ht="47.25" hidden="1" x14ac:dyDescent="0.2">
      <c r="A277" s="14" t="s">
        <v>39</v>
      </c>
      <c r="B277" s="7" t="s">
        <v>5</v>
      </c>
      <c r="C277" s="7" t="s">
        <v>27</v>
      </c>
      <c r="D277" s="7" t="s">
        <v>118</v>
      </c>
      <c r="E277" s="7" t="s">
        <v>389</v>
      </c>
      <c r="F277" s="7">
        <v>200</v>
      </c>
      <c r="G277" s="13">
        <f>G278</f>
        <v>0</v>
      </c>
      <c r="H277" s="13"/>
      <c r="I277" s="13"/>
    </row>
    <row r="278" spans="1:9" ht="47.25" hidden="1" x14ac:dyDescent="0.2">
      <c r="A278" s="14" t="s">
        <v>41</v>
      </c>
      <c r="B278" s="7" t="s">
        <v>5</v>
      </c>
      <c r="C278" s="7" t="s">
        <v>27</v>
      </c>
      <c r="D278" s="7" t="s">
        <v>118</v>
      </c>
      <c r="E278" s="7" t="s">
        <v>389</v>
      </c>
      <c r="F278" s="7">
        <v>240</v>
      </c>
      <c r="G278" s="13"/>
      <c r="H278" s="13"/>
      <c r="I278" s="13"/>
    </row>
    <row r="279" spans="1:9" ht="15.75" hidden="1" x14ac:dyDescent="0.2">
      <c r="A279" s="12" t="s">
        <v>171</v>
      </c>
      <c r="B279" s="7" t="s">
        <v>5</v>
      </c>
      <c r="C279" s="7" t="s">
        <v>29</v>
      </c>
      <c r="D279" s="7" t="s">
        <v>13</v>
      </c>
      <c r="E279" s="7" t="s">
        <v>13</v>
      </c>
      <c r="F279" s="7" t="s">
        <v>13</v>
      </c>
      <c r="G279" s="13">
        <f>G280</f>
        <v>0</v>
      </c>
      <c r="H279" s="13">
        <f t="shared" ref="H279:I282" si="72">H280</f>
        <v>0</v>
      </c>
      <c r="I279" s="13">
        <f t="shared" si="72"/>
        <v>0</v>
      </c>
    </row>
    <row r="280" spans="1:9" ht="31.5" hidden="1" x14ac:dyDescent="0.2">
      <c r="A280" s="12" t="s">
        <v>172</v>
      </c>
      <c r="B280" s="7" t="s">
        <v>5</v>
      </c>
      <c r="C280" s="7" t="s">
        <v>29</v>
      </c>
      <c r="D280" s="7" t="s">
        <v>36</v>
      </c>
      <c r="E280" s="7" t="s">
        <v>13</v>
      </c>
      <c r="F280" s="7" t="s">
        <v>13</v>
      </c>
      <c r="G280" s="13">
        <f>G281</f>
        <v>0</v>
      </c>
      <c r="H280" s="13">
        <f t="shared" si="72"/>
        <v>0</v>
      </c>
      <c r="I280" s="13">
        <f t="shared" si="72"/>
        <v>0</v>
      </c>
    </row>
    <row r="281" spans="1:9" ht="78.75" hidden="1" x14ac:dyDescent="0.2">
      <c r="A281" s="14" t="s">
        <v>173</v>
      </c>
      <c r="B281" s="7" t="s">
        <v>5</v>
      </c>
      <c r="C281" s="7" t="s">
        <v>29</v>
      </c>
      <c r="D281" s="7" t="s">
        <v>36</v>
      </c>
      <c r="E281" s="7" t="s">
        <v>174</v>
      </c>
      <c r="F281" s="15" t="s">
        <v>13</v>
      </c>
      <c r="G281" s="13">
        <f>G282</f>
        <v>0</v>
      </c>
      <c r="H281" s="13">
        <f t="shared" si="72"/>
        <v>0</v>
      </c>
      <c r="I281" s="13">
        <f t="shared" si="72"/>
        <v>0</v>
      </c>
    </row>
    <row r="282" spans="1:9" ht="15.75" hidden="1" x14ac:dyDescent="0.2">
      <c r="A282" s="14" t="s">
        <v>148</v>
      </c>
      <c r="B282" s="7" t="s">
        <v>5</v>
      </c>
      <c r="C282" s="7" t="s">
        <v>29</v>
      </c>
      <c r="D282" s="7" t="s">
        <v>36</v>
      </c>
      <c r="E282" s="7" t="s">
        <v>174</v>
      </c>
      <c r="F282" s="7" t="s">
        <v>149</v>
      </c>
      <c r="G282" s="13">
        <f>G283</f>
        <v>0</v>
      </c>
      <c r="H282" s="13">
        <f t="shared" si="72"/>
        <v>0</v>
      </c>
      <c r="I282" s="13">
        <f t="shared" si="72"/>
        <v>0</v>
      </c>
    </row>
    <row r="283" spans="1:9" ht="15.75" hidden="1" x14ac:dyDescent="0.2">
      <c r="A283" s="14" t="s">
        <v>167</v>
      </c>
      <c r="B283" s="7" t="s">
        <v>5</v>
      </c>
      <c r="C283" s="7" t="s">
        <v>29</v>
      </c>
      <c r="D283" s="7" t="s">
        <v>36</v>
      </c>
      <c r="E283" s="7" t="s">
        <v>174</v>
      </c>
      <c r="F283" s="7" t="s">
        <v>168</v>
      </c>
      <c r="G283" s="13"/>
      <c r="H283" s="13"/>
      <c r="I283" s="13"/>
    </row>
    <row r="284" spans="1:9" ht="31.5" hidden="1" x14ac:dyDescent="0.2">
      <c r="A284" s="12" t="s">
        <v>175</v>
      </c>
      <c r="B284" s="7" t="s">
        <v>5</v>
      </c>
      <c r="C284" s="7" t="s">
        <v>36</v>
      </c>
      <c r="D284" s="7" t="s">
        <v>13</v>
      </c>
      <c r="E284" s="7" t="s">
        <v>13</v>
      </c>
      <c r="F284" s="7" t="s">
        <v>13</v>
      </c>
      <c r="G284" s="13">
        <f>G285+G298+G294</f>
        <v>0</v>
      </c>
      <c r="H284" s="13">
        <f t="shared" ref="H284:I284" si="73">H285+H298</f>
        <v>0</v>
      </c>
      <c r="I284" s="13">
        <f t="shared" si="73"/>
        <v>0</v>
      </c>
    </row>
    <row r="285" spans="1:9" ht="63" hidden="1" x14ac:dyDescent="0.2">
      <c r="A285" s="12" t="s">
        <v>390</v>
      </c>
      <c r="B285" s="7" t="s">
        <v>5</v>
      </c>
      <c r="C285" s="7" t="s">
        <v>36</v>
      </c>
      <c r="D285" s="7" t="s">
        <v>85</v>
      </c>
      <c r="E285" s="7" t="s">
        <v>13</v>
      </c>
      <c r="F285" s="7" t="s">
        <v>13</v>
      </c>
      <c r="G285" s="13">
        <f>G286+G291</f>
        <v>0</v>
      </c>
      <c r="H285" s="13">
        <f t="shared" ref="H285:I285" si="74">H286+H291</f>
        <v>0</v>
      </c>
      <c r="I285" s="13">
        <f t="shared" si="74"/>
        <v>0</v>
      </c>
    </row>
    <row r="286" spans="1:9" ht="30" hidden="1" customHeight="1" x14ac:dyDescent="0.2">
      <c r="A286" s="14" t="s">
        <v>176</v>
      </c>
      <c r="B286" s="7" t="s">
        <v>5</v>
      </c>
      <c r="C286" s="7" t="s">
        <v>36</v>
      </c>
      <c r="D286" s="7" t="s">
        <v>85</v>
      </c>
      <c r="E286" s="7" t="s">
        <v>177</v>
      </c>
      <c r="F286" s="15" t="s">
        <v>13</v>
      </c>
      <c r="G286" s="13">
        <f>G287+G289</f>
        <v>0</v>
      </c>
      <c r="H286" s="13">
        <f t="shared" ref="H286:I286" si="75">H287+H289</f>
        <v>0</v>
      </c>
      <c r="I286" s="13">
        <f t="shared" si="75"/>
        <v>0</v>
      </c>
    </row>
    <row r="287" spans="1:9" ht="94.5" hidden="1" x14ac:dyDescent="0.2">
      <c r="A287" s="14" t="s">
        <v>32</v>
      </c>
      <c r="B287" s="7" t="s">
        <v>5</v>
      </c>
      <c r="C287" s="7" t="s">
        <v>36</v>
      </c>
      <c r="D287" s="7" t="s">
        <v>85</v>
      </c>
      <c r="E287" s="7" t="s">
        <v>177</v>
      </c>
      <c r="F287" s="7" t="s">
        <v>6</v>
      </c>
      <c r="G287" s="13">
        <f>G288</f>
        <v>0</v>
      </c>
      <c r="H287" s="13">
        <f t="shared" ref="H287:I287" si="76">H288</f>
        <v>0</v>
      </c>
      <c r="I287" s="13">
        <f t="shared" si="76"/>
        <v>0</v>
      </c>
    </row>
    <row r="288" spans="1:9" ht="31.5" hidden="1" x14ac:dyDescent="0.2">
      <c r="A288" s="14" t="s">
        <v>93</v>
      </c>
      <c r="B288" s="7" t="s">
        <v>5</v>
      </c>
      <c r="C288" s="7" t="s">
        <v>36</v>
      </c>
      <c r="D288" s="7" t="s">
        <v>85</v>
      </c>
      <c r="E288" s="7" t="s">
        <v>177</v>
      </c>
      <c r="F288" s="7" t="s">
        <v>94</v>
      </c>
      <c r="G288" s="13"/>
      <c r="H288" s="13"/>
      <c r="I288" s="13"/>
    </row>
    <row r="289" spans="1:9" ht="47.25" hidden="1" x14ac:dyDescent="0.2">
      <c r="A289" s="14" t="s">
        <v>39</v>
      </c>
      <c r="B289" s="7" t="s">
        <v>5</v>
      </c>
      <c r="C289" s="7" t="s">
        <v>36</v>
      </c>
      <c r="D289" s="7" t="s">
        <v>85</v>
      </c>
      <c r="E289" s="7" t="s">
        <v>177</v>
      </c>
      <c r="F289" s="7" t="s">
        <v>40</v>
      </c>
      <c r="G289" s="13">
        <f>G290</f>
        <v>0</v>
      </c>
      <c r="H289" s="13">
        <f t="shared" ref="H289:I289" si="77">H290</f>
        <v>0</v>
      </c>
      <c r="I289" s="13">
        <f t="shared" si="77"/>
        <v>0</v>
      </c>
    </row>
    <row r="290" spans="1:9" ht="47.25" hidden="1" x14ac:dyDescent="0.2">
      <c r="A290" s="14" t="s">
        <v>41</v>
      </c>
      <c r="B290" s="7" t="s">
        <v>5</v>
      </c>
      <c r="C290" s="7" t="s">
        <v>36</v>
      </c>
      <c r="D290" s="7" t="s">
        <v>85</v>
      </c>
      <c r="E290" s="7" t="s">
        <v>177</v>
      </c>
      <c r="F290" s="7" t="s">
        <v>42</v>
      </c>
      <c r="G290" s="13"/>
      <c r="H290" s="13"/>
      <c r="I290" s="13"/>
    </row>
    <row r="291" spans="1:9" ht="31.5" hidden="1" x14ac:dyDescent="0.2">
      <c r="A291" s="14" t="s">
        <v>43</v>
      </c>
      <c r="B291" s="7" t="s">
        <v>5</v>
      </c>
      <c r="C291" s="7" t="s">
        <v>36</v>
      </c>
      <c r="D291" s="7" t="s">
        <v>85</v>
      </c>
      <c r="E291" s="7" t="s">
        <v>160</v>
      </c>
      <c r="F291" s="15" t="s">
        <v>13</v>
      </c>
      <c r="G291" s="13">
        <f>G292</f>
        <v>0</v>
      </c>
      <c r="H291" s="13">
        <f t="shared" ref="H291:I292" si="78">H292</f>
        <v>0</v>
      </c>
      <c r="I291" s="13">
        <f t="shared" si="78"/>
        <v>0</v>
      </c>
    </row>
    <row r="292" spans="1:9" ht="15.75" hidden="1" x14ac:dyDescent="0.2">
      <c r="A292" s="14" t="s">
        <v>45</v>
      </c>
      <c r="B292" s="7" t="s">
        <v>5</v>
      </c>
      <c r="C292" s="7" t="s">
        <v>36</v>
      </c>
      <c r="D292" s="7" t="s">
        <v>85</v>
      </c>
      <c r="E292" s="7" t="s">
        <v>160</v>
      </c>
      <c r="F292" s="7" t="s">
        <v>46</v>
      </c>
      <c r="G292" s="13">
        <f>G293</f>
        <v>0</v>
      </c>
      <c r="H292" s="13">
        <f t="shared" si="78"/>
        <v>0</v>
      </c>
      <c r="I292" s="13">
        <f t="shared" si="78"/>
        <v>0</v>
      </c>
    </row>
    <row r="293" spans="1:9" ht="15.75" hidden="1" x14ac:dyDescent="0.2">
      <c r="A293" s="14" t="s">
        <v>47</v>
      </c>
      <c r="B293" s="7" t="s">
        <v>5</v>
      </c>
      <c r="C293" s="7" t="s">
        <v>36</v>
      </c>
      <c r="D293" s="7" t="s">
        <v>85</v>
      </c>
      <c r="E293" s="7" t="s">
        <v>160</v>
      </c>
      <c r="F293" s="7" t="s">
        <v>48</v>
      </c>
      <c r="G293" s="13"/>
      <c r="H293" s="13"/>
      <c r="I293" s="13"/>
    </row>
    <row r="294" spans="1:9" ht="15.75" hidden="1" x14ac:dyDescent="0.2">
      <c r="A294" s="14" t="s">
        <v>376</v>
      </c>
      <c r="B294" s="7" t="s">
        <v>5</v>
      </c>
      <c r="C294" s="16" t="s">
        <v>36</v>
      </c>
      <c r="D294" s="16">
        <v>10</v>
      </c>
      <c r="E294" s="16"/>
      <c r="F294" s="7"/>
      <c r="G294" s="13">
        <f>G295</f>
        <v>0</v>
      </c>
      <c r="H294" s="13"/>
      <c r="I294" s="13"/>
    </row>
    <row r="295" spans="1:9" ht="15.75" hidden="1" x14ac:dyDescent="0.2">
      <c r="A295" s="14" t="s">
        <v>137</v>
      </c>
      <c r="B295" s="7" t="s">
        <v>5</v>
      </c>
      <c r="C295" s="16" t="s">
        <v>36</v>
      </c>
      <c r="D295" s="16" t="s">
        <v>107</v>
      </c>
      <c r="E295" s="16" t="s">
        <v>138</v>
      </c>
      <c r="F295" s="7"/>
      <c r="G295" s="13">
        <f>G296</f>
        <v>0</v>
      </c>
      <c r="H295" s="13"/>
      <c r="I295" s="13"/>
    </row>
    <row r="296" spans="1:9" ht="47.25" hidden="1" x14ac:dyDescent="0.2">
      <c r="A296" s="14" t="s">
        <v>39</v>
      </c>
      <c r="B296" s="7" t="s">
        <v>5</v>
      </c>
      <c r="C296" s="7" t="s">
        <v>36</v>
      </c>
      <c r="D296" s="7">
        <v>10</v>
      </c>
      <c r="E296" s="16" t="s">
        <v>138</v>
      </c>
      <c r="F296" s="7">
        <v>200</v>
      </c>
      <c r="G296" s="13">
        <f>G297</f>
        <v>0</v>
      </c>
      <c r="H296" s="13"/>
      <c r="I296" s="13"/>
    </row>
    <row r="297" spans="1:9" ht="47.25" hidden="1" x14ac:dyDescent="0.2">
      <c r="A297" s="14" t="s">
        <v>41</v>
      </c>
      <c r="B297" s="7" t="s">
        <v>5</v>
      </c>
      <c r="C297" s="7" t="s">
        <v>36</v>
      </c>
      <c r="D297" s="7">
        <v>10</v>
      </c>
      <c r="E297" s="16" t="s">
        <v>138</v>
      </c>
      <c r="F297" s="7">
        <v>240</v>
      </c>
      <c r="G297" s="13"/>
      <c r="H297" s="13"/>
      <c r="I297" s="13"/>
    </row>
    <row r="298" spans="1:9" ht="47.25" hidden="1" x14ac:dyDescent="0.2">
      <c r="A298" s="12" t="s">
        <v>178</v>
      </c>
      <c r="B298" s="7" t="s">
        <v>5</v>
      </c>
      <c r="C298" s="7" t="s">
        <v>36</v>
      </c>
      <c r="D298" s="7" t="s">
        <v>144</v>
      </c>
      <c r="E298" s="7" t="s">
        <v>13</v>
      </c>
      <c r="F298" s="7" t="s">
        <v>13</v>
      </c>
      <c r="G298" s="13">
        <f>G299+G302</f>
        <v>0</v>
      </c>
      <c r="H298" s="13">
        <f t="shared" ref="H298:I298" si="79">H299+H302</f>
        <v>0</v>
      </c>
      <c r="I298" s="13">
        <f t="shared" si="79"/>
        <v>0</v>
      </c>
    </row>
    <row r="299" spans="1:9" ht="47.25" hidden="1" x14ac:dyDescent="0.2">
      <c r="A299" s="14" t="s">
        <v>179</v>
      </c>
      <c r="B299" s="7" t="s">
        <v>5</v>
      </c>
      <c r="C299" s="7" t="s">
        <v>36</v>
      </c>
      <c r="D299" s="7" t="s">
        <v>144</v>
      </c>
      <c r="E299" s="7" t="s">
        <v>180</v>
      </c>
      <c r="F299" s="15" t="s">
        <v>13</v>
      </c>
      <c r="G299" s="13">
        <f>G300</f>
        <v>0</v>
      </c>
      <c r="H299" s="13">
        <f t="shared" ref="H299:I300" si="80">H300</f>
        <v>0</v>
      </c>
      <c r="I299" s="13">
        <f t="shared" si="80"/>
        <v>0</v>
      </c>
    </row>
    <row r="300" spans="1:9" ht="60" hidden="1" customHeight="1" x14ac:dyDescent="0.2">
      <c r="A300" s="14" t="s">
        <v>39</v>
      </c>
      <c r="B300" s="7" t="s">
        <v>5</v>
      </c>
      <c r="C300" s="7" t="s">
        <v>36</v>
      </c>
      <c r="D300" s="7" t="s">
        <v>144</v>
      </c>
      <c r="E300" s="7" t="s">
        <v>180</v>
      </c>
      <c r="F300" s="7" t="s">
        <v>40</v>
      </c>
      <c r="G300" s="13">
        <f>G301</f>
        <v>0</v>
      </c>
      <c r="H300" s="13">
        <f t="shared" si="80"/>
        <v>0</v>
      </c>
      <c r="I300" s="13">
        <f t="shared" si="80"/>
        <v>0</v>
      </c>
    </row>
    <row r="301" spans="1:9" ht="60" hidden="1" customHeight="1" x14ac:dyDescent="0.2">
      <c r="A301" s="14" t="s">
        <v>41</v>
      </c>
      <c r="B301" s="7" t="s">
        <v>5</v>
      </c>
      <c r="C301" s="7" t="s">
        <v>36</v>
      </c>
      <c r="D301" s="7" t="s">
        <v>144</v>
      </c>
      <c r="E301" s="7" t="s">
        <v>180</v>
      </c>
      <c r="F301" s="7" t="s">
        <v>42</v>
      </c>
      <c r="G301" s="13"/>
      <c r="H301" s="13">
        <v>0</v>
      </c>
      <c r="I301" s="13">
        <v>0</v>
      </c>
    </row>
    <row r="302" spans="1:9" ht="94.5" hidden="1" x14ac:dyDescent="0.2">
      <c r="A302" s="14" t="s">
        <v>181</v>
      </c>
      <c r="B302" s="7" t="s">
        <v>5</v>
      </c>
      <c r="C302" s="7" t="s">
        <v>36</v>
      </c>
      <c r="D302" s="7" t="s">
        <v>144</v>
      </c>
      <c r="E302" s="7" t="s">
        <v>182</v>
      </c>
      <c r="F302" s="15" t="s">
        <v>13</v>
      </c>
      <c r="G302" s="13">
        <f>G303</f>
        <v>0</v>
      </c>
      <c r="H302" s="13">
        <f t="shared" ref="H302:I303" si="81">H303</f>
        <v>0</v>
      </c>
      <c r="I302" s="13">
        <f t="shared" si="81"/>
        <v>0</v>
      </c>
    </row>
    <row r="303" spans="1:9" ht="47.25" hidden="1" x14ac:dyDescent="0.2">
      <c r="A303" s="14" t="s">
        <v>39</v>
      </c>
      <c r="B303" s="7" t="s">
        <v>5</v>
      </c>
      <c r="C303" s="7" t="s">
        <v>36</v>
      </c>
      <c r="D303" s="7" t="s">
        <v>144</v>
      </c>
      <c r="E303" s="7" t="s">
        <v>182</v>
      </c>
      <c r="F303" s="7" t="s">
        <v>40</v>
      </c>
      <c r="G303" s="13">
        <f>G304</f>
        <v>0</v>
      </c>
      <c r="H303" s="13">
        <f t="shared" si="81"/>
        <v>0</v>
      </c>
      <c r="I303" s="13">
        <f t="shared" si="81"/>
        <v>0</v>
      </c>
    </row>
    <row r="304" spans="1:9" ht="47.25" hidden="1" x14ac:dyDescent="0.2">
      <c r="A304" s="14" t="s">
        <v>41</v>
      </c>
      <c r="B304" s="7" t="s">
        <v>5</v>
      </c>
      <c r="C304" s="7" t="s">
        <v>36</v>
      </c>
      <c r="D304" s="7" t="s">
        <v>144</v>
      </c>
      <c r="E304" s="7" t="s">
        <v>182</v>
      </c>
      <c r="F304" s="7" t="s">
        <v>42</v>
      </c>
      <c r="G304" s="13"/>
      <c r="H304" s="13">
        <v>0</v>
      </c>
      <c r="I304" s="13">
        <v>0</v>
      </c>
    </row>
    <row r="305" spans="1:9" ht="15.75" hidden="1" x14ac:dyDescent="0.2">
      <c r="A305" s="12" t="s">
        <v>121</v>
      </c>
      <c r="B305" s="7" t="s">
        <v>5</v>
      </c>
      <c r="C305" s="7" t="s">
        <v>109</v>
      </c>
      <c r="D305" s="7" t="s">
        <v>13</v>
      </c>
      <c r="E305" s="7" t="s">
        <v>13</v>
      </c>
      <c r="F305" s="7" t="s">
        <v>13</v>
      </c>
      <c r="G305" s="13">
        <f>G306+G310+G314+G324</f>
        <v>0</v>
      </c>
      <c r="H305" s="13">
        <f t="shared" ref="H305:I305" si="82">H306+H310+H314+H324</f>
        <v>0</v>
      </c>
      <c r="I305" s="13">
        <f t="shared" si="82"/>
        <v>0</v>
      </c>
    </row>
    <row r="306" spans="1:9" ht="15.75" hidden="1" x14ac:dyDescent="0.2">
      <c r="A306" s="12" t="s">
        <v>183</v>
      </c>
      <c r="B306" s="7" t="s">
        <v>5</v>
      </c>
      <c r="C306" s="7" t="s">
        <v>109</v>
      </c>
      <c r="D306" s="7" t="s">
        <v>162</v>
      </c>
      <c r="E306" s="7" t="s">
        <v>13</v>
      </c>
      <c r="F306" s="7" t="s">
        <v>13</v>
      </c>
      <c r="G306" s="13">
        <f>G307</f>
        <v>0</v>
      </c>
      <c r="H306" s="13">
        <f t="shared" ref="H306:I308" si="83">H307</f>
        <v>0</v>
      </c>
      <c r="I306" s="13">
        <f t="shared" si="83"/>
        <v>0</v>
      </c>
    </row>
    <row r="307" spans="1:9" ht="195.75" hidden="1" customHeight="1" x14ac:dyDescent="0.2">
      <c r="A307" s="14" t="s">
        <v>184</v>
      </c>
      <c r="B307" s="7" t="s">
        <v>5</v>
      </c>
      <c r="C307" s="7" t="s">
        <v>109</v>
      </c>
      <c r="D307" s="7" t="s">
        <v>162</v>
      </c>
      <c r="E307" s="7" t="s">
        <v>185</v>
      </c>
      <c r="F307" s="15" t="s">
        <v>13</v>
      </c>
      <c r="G307" s="13">
        <f>G308</f>
        <v>0</v>
      </c>
      <c r="H307" s="13">
        <f t="shared" si="83"/>
        <v>0</v>
      </c>
      <c r="I307" s="13">
        <f t="shared" si="83"/>
        <v>0</v>
      </c>
    </row>
    <row r="308" spans="1:9" ht="47.25" hidden="1" x14ac:dyDescent="0.2">
      <c r="A308" s="14" t="s">
        <v>39</v>
      </c>
      <c r="B308" s="7" t="s">
        <v>5</v>
      </c>
      <c r="C308" s="7" t="s">
        <v>109</v>
      </c>
      <c r="D308" s="7" t="s">
        <v>162</v>
      </c>
      <c r="E308" s="7" t="s">
        <v>185</v>
      </c>
      <c r="F308" s="7" t="s">
        <v>40</v>
      </c>
      <c r="G308" s="13">
        <f>G309</f>
        <v>0</v>
      </c>
      <c r="H308" s="13">
        <f t="shared" si="83"/>
        <v>0</v>
      </c>
      <c r="I308" s="13">
        <f t="shared" si="83"/>
        <v>0</v>
      </c>
    </row>
    <row r="309" spans="1:9" ht="47.25" hidden="1" x14ac:dyDescent="0.2">
      <c r="A309" s="14" t="s">
        <v>41</v>
      </c>
      <c r="B309" s="7" t="s">
        <v>5</v>
      </c>
      <c r="C309" s="7" t="s">
        <v>109</v>
      </c>
      <c r="D309" s="7" t="s">
        <v>162</v>
      </c>
      <c r="E309" s="7" t="s">
        <v>185</v>
      </c>
      <c r="F309" s="7" t="s">
        <v>42</v>
      </c>
      <c r="G309" s="13"/>
      <c r="H309" s="13"/>
      <c r="I309" s="13"/>
    </row>
    <row r="310" spans="1:9" ht="15.75" hidden="1" x14ac:dyDescent="0.2">
      <c r="A310" s="12" t="s">
        <v>186</v>
      </c>
      <c r="B310" s="7" t="s">
        <v>5</v>
      </c>
      <c r="C310" s="7" t="s">
        <v>109</v>
      </c>
      <c r="D310" s="7" t="s">
        <v>187</v>
      </c>
      <c r="E310" s="7" t="s">
        <v>13</v>
      </c>
      <c r="F310" s="7" t="s">
        <v>13</v>
      </c>
      <c r="G310" s="13">
        <f>G311</f>
        <v>0</v>
      </c>
      <c r="H310" s="13">
        <f t="shared" ref="H310:I312" si="84">H311</f>
        <v>0</v>
      </c>
      <c r="I310" s="13">
        <f t="shared" si="84"/>
        <v>0</v>
      </c>
    </row>
    <row r="311" spans="1:9" ht="110.25" hidden="1" x14ac:dyDescent="0.2">
      <c r="A311" s="14" t="s">
        <v>188</v>
      </c>
      <c r="B311" s="7" t="s">
        <v>5</v>
      </c>
      <c r="C311" s="7" t="s">
        <v>109</v>
      </c>
      <c r="D311" s="7" t="s">
        <v>187</v>
      </c>
      <c r="E311" s="7" t="s">
        <v>189</v>
      </c>
      <c r="F311" s="15" t="s">
        <v>13</v>
      </c>
      <c r="G311" s="13">
        <f>G312</f>
        <v>0</v>
      </c>
      <c r="H311" s="13">
        <f t="shared" si="84"/>
        <v>0</v>
      </c>
      <c r="I311" s="13">
        <f t="shared" si="84"/>
        <v>0</v>
      </c>
    </row>
    <row r="312" spans="1:9" ht="15.75" hidden="1" x14ac:dyDescent="0.2">
      <c r="A312" s="14" t="s">
        <v>45</v>
      </c>
      <c r="B312" s="7" t="s">
        <v>5</v>
      </c>
      <c r="C312" s="7" t="s">
        <v>109</v>
      </c>
      <c r="D312" s="7" t="s">
        <v>187</v>
      </c>
      <c r="E312" s="7" t="s">
        <v>189</v>
      </c>
      <c r="F312" s="7" t="s">
        <v>46</v>
      </c>
      <c r="G312" s="13">
        <f>G313</f>
        <v>0</v>
      </c>
      <c r="H312" s="13">
        <f t="shared" si="84"/>
        <v>0</v>
      </c>
      <c r="I312" s="13">
        <f t="shared" si="84"/>
        <v>0</v>
      </c>
    </row>
    <row r="313" spans="1:9" ht="78.75" hidden="1" x14ac:dyDescent="0.2">
      <c r="A313" s="14" t="s">
        <v>190</v>
      </c>
      <c r="B313" s="7" t="s">
        <v>5</v>
      </c>
      <c r="C313" s="7" t="s">
        <v>109</v>
      </c>
      <c r="D313" s="7" t="s">
        <v>187</v>
      </c>
      <c r="E313" s="7" t="s">
        <v>189</v>
      </c>
      <c r="F313" s="7" t="s">
        <v>7</v>
      </c>
      <c r="G313" s="13"/>
      <c r="H313" s="13"/>
      <c r="I313" s="13"/>
    </row>
    <row r="314" spans="1:9" ht="27.6" hidden="1" customHeight="1" x14ac:dyDescent="0.2">
      <c r="A314" s="12" t="s">
        <v>191</v>
      </c>
      <c r="B314" s="7" t="s">
        <v>5</v>
      </c>
      <c r="C314" s="7" t="s">
        <v>109</v>
      </c>
      <c r="D314" s="7" t="s">
        <v>85</v>
      </c>
      <c r="E314" s="7" t="s">
        <v>13</v>
      </c>
      <c r="F314" s="7" t="s">
        <v>13</v>
      </c>
      <c r="G314" s="13">
        <f>G315+G318+G321</f>
        <v>0</v>
      </c>
      <c r="H314" s="13">
        <f t="shared" ref="H314:I314" si="85">H315+H318</f>
        <v>0</v>
      </c>
      <c r="I314" s="13">
        <f t="shared" si="85"/>
        <v>0</v>
      </c>
    </row>
    <row r="315" spans="1:9" ht="47.25" hidden="1" x14ac:dyDescent="0.2">
      <c r="A315" s="14" t="s">
        <v>192</v>
      </c>
      <c r="B315" s="7" t="s">
        <v>5</v>
      </c>
      <c r="C315" s="7" t="s">
        <v>109</v>
      </c>
      <c r="D315" s="7" t="s">
        <v>85</v>
      </c>
      <c r="E315" s="7" t="s">
        <v>193</v>
      </c>
      <c r="F315" s="15" t="s">
        <v>13</v>
      </c>
      <c r="G315" s="13">
        <f>G316</f>
        <v>0</v>
      </c>
      <c r="H315" s="13">
        <f t="shared" ref="H315:I316" si="86">H316</f>
        <v>0</v>
      </c>
      <c r="I315" s="13">
        <f t="shared" si="86"/>
        <v>0</v>
      </c>
    </row>
    <row r="316" spans="1:9" ht="47.25" hidden="1" x14ac:dyDescent="0.2">
      <c r="A316" s="14" t="s">
        <v>39</v>
      </c>
      <c r="B316" s="7" t="s">
        <v>5</v>
      </c>
      <c r="C316" s="7" t="s">
        <v>109</v>
      </c>
      <c r="D316" s="7" t="s">
        <v>85</v>
      </c>
      <c r="E316" s="7" t="s">
        <v>193</v>
      </c>
      <c r="F316" s="7" t="s">
        <v>40</v>
      </c>
      <c r="G316" s="13">
        <f>G317</f>
        <v>0</v>
      </c>
      <c r="H316" s="13">
        <f t="shared" si="86"/>
        <v>0</v>
      </c>
      <c r="I316" s="13">
        <f t="shared" si="86"/>
        <v>0</v>
      </c>
    </row>
    <row r="317" spans="1:9" ht="47.25" hidden="1" x14ac:dyDescent="0.2">
      <c r="A317" s="14" t="s">
        <v>41</v>
      </c>
      <c r="B317" s="7" t="s">
        <v>5</v>
      </c>
      <c r="C317" s="7" t="s">
        <v>109</v>
      </c>
      <c r="D317" s="7" t="s">
        <v>85</v>
      </c>
      <c r="E317" s="7" t="s">
        <v>193</v>
      </c>
      <c r="F317" s="7" t="s">
        <v>42</v>
      </c>
      <c r="G317" s="13"/>
      <c r="H317" s="13"/>
      <c r="I317" s="13"/>
    </row>
    <row r="318" spans="1:9" ht="315" hidden="1" x14ac:dyDescent="0.2">
      <c r="A318" s="14" t="s">
        <v>194</v>
      </c>
      <c r="B318" s="7" t="s">
        <v>5</v>
      </c>
      <c r="C318" s="7" t="s">
        <v>109</v>
      </c>
      <c r="D318" s="7" t="s">
        <v>85</v>
      </c>
      <c r="E318" s="7" t="s">
        <v>195</v>
      </c>
      <c r="F318" s="15" t="s">
        <v>13</v>
      </c>
      <c r="G318" s="13">
        <f>G319</f>
        <v>0</v>
      </c>
      <c r="H318" s="13">
        <f t="shared" ref="H318:I319" si="87">H319</f>
        <v>0</v>
      </c>
      <c r="I318" s="13">
        <f t="shared" si="87"/>
        <v>0</v>
      </c>
    </row>
    <row r="319" spans="1:9" ht="25.9" hidden="1" customHeight="1" x14ac:dyDescent="0.2">
      <c r="A319" s="14" t="s">
        <v>148</v>
      </c>
      <c r="B319" s="7" t="s">
        <v>5</v>
      </c>
      <c r="C319" s="7" t="s">
        <v>109</v>
      </c>
      <c r="D319" s="7" t="s">
        <v>85</v>
      </c>
      <c r="E319" s="7" t="s">
        <v>195</v>
      </c>
      <c r="F319" s="7" t="s">
        <v>149</v>
      </c>
      <c r="G319" s="13">
        <f>G320</f>
        <v>0</v>
      </c>
      <c r="H319" s="13">
        <f t="shared" si="87"/>
        <v>0</v>
      </c>
      <c r="I319" s="13">
        <f t="shared" si="87"/>
        <v>0</v>
      </c>
    </row>
    <row r="320" spans="1:9" ht="27" hidden="1" customHeight="1" x14ac:dyDescent="0.2">
      <c r="A320" s="14" t="s">
        <v>10</v>
      </c>
      <c r="B320" s="7" t="s">
        <v>5</v>
      </c>
      <c r="C320" s="7" t="s">
        <v>109</v>
      </c>
      <c r="D320" s="7" t="s">
        <v>85</v>
      </c>
      <c r="E320" s="7" t="s">
        <v>195</v>
      </c>
      <c r="F320" s="7" t="s">
        <v>196</v>
      </c>
      <c r="G320" s="13"/>
      <c r="H320" s="13"/>
      <c r="I320" s="13"/>
    </row>
    <row r="321" spans="1:9" ht="69" hidden="1" customHeight="1" x14ac:dyDescent="0.2">
      <c r="A321" s="14" t="s">
        <v>192</v>
      </c>
      <c r="B321" s="7" t="s">
        <v>5</v>
      </c>
      <c r="C321" s="7" t="s">
        <v>109</v>
      </c>
      <c r="D321" s="7" t="s">
        <v>85</v>
      </c>
      <c r="E321" s="7" t="s">
        <v>585</v>
      </c>
      <c r="F321" s="7"/>
      <c r="G321" s="13">
        <f>G322</f>
        <v>0</v>
      </c>
      <c r="H321" s="13"/>
      <c r="I321" s="13"/>
    </row>
    <row r="322" spans="1:9" ht="27" hidden="1" customHeight="1" x14ac:dyDescent="0.2">
      <c r="A322" s="14" t="s">
        <v>148</v>
      </c>
      <c r="B322" s="7" t="s">
        <v>5</v>
      </c>
      <c r="C322" s="7" t="s">
        <v>109</v>
      </c>
      <c r="D322" s="7" t="s">
        <v>85</v>
      </c>
      <c r="E322" s="7" t="s">
        <v>585</v>
      </c>
      <c r="F322" s="7">
        <v>500</v>
      </c>
      <c r="G322" s="13">
        <f>G323</f>
        <v>0</v>
      </c>
      <c r="H322" s="13"/>
      <c r="I322" s="13"/>
    </row>
    <row r="323" spans="1:9" ht="27" hidden="1" customHeight="1" x14ac:dyDescent="0.2">
      <c r="A323" s="14" t="s">
        <v>10</v>
      </c>
      <c r="B323" s="7" t="s">
        <v>5</v>
      </c>
      <c r="C323" s="7" t="s">
        <v>109</v>
      </c>
      <c r="D323" s="7" t="s">
        <v>85</v>
      </c>
      <c r="E323" s="7" t="s">
        <v>585</v>
      </c>
      <c r="F323" s="7">
        <v>540</v>
      </c>
      <c r="G323" s="13"/>
      <c r="H323" s="13"/>
      <c r="I323" s="13"/>
    </row>
    <row r="324" spans="1:9" ht="31.5" hidden="1" x14ac:dyDescent="0.2">
      <c r="A324" s="12" t="s">
        <v>122</v>
      </c>
      <c r="B324" s="7" t="s">
        <v>5</v>
      </c>
      <c r="C324" s="7" t="s">
        <v>109</v>
      </c>
      <c r="D324" s="7" t="s">
        <v>123</v>
      </c>
      <c r="E324" s="7" t="s">
        <v>13</v>
      </c>
      <c r="F324" s="7" t="s">
        <v>13</v>
      </c>
      <c r="G324" s="13">
        <f>G325+G333+G336+G330</f>
        <v>0</v>
      </c>
      <c r="H324" s="13">
        <f t="shared" ref="H324:I324" si="88">H325+H333+H336</f>
        <v>0</v>
      </c>
      <c r="I324" s="13">
        <f t="shared" si="88"/>
        <v>0</v>
      </c>
    </row>
    <row r="325" spans="1:9" ht="79.5" hidden="1" customHeight="1" x14ac:dyDescent="0.2">
      <c r="A325" s="14" t="s">
        <v>197</v>
      </c>
      <c r="B325" s="7" t="s">
        <v>5</v>
      </c>
      <c r="C325" s="7" t="s">
        <v>109</v>
      </c>
      <c r="D325" s="7" t="s">
        <v>123</v>
      </c>
      <c r="E325" s="7" t="s">
        <v>198</v>
      </c>
      <c r="F325" s="15" t="s">
        <v>13</v>
      </c>
      <c r="G325" s="13">
        <f>G326+G328</f>
        <v>0</v>
      </c>
      <c r="H325" s="13">
        <f>H326+H328</f>
        <v>0</v>
      </c>
      <c r="I325" s="13">
        <f t="shared" ref="I325" si="89">I326+I328</f>
        <v>0</v>
      </c>
    </row>
    <row r="326" spans="1:9" ht="94.5" hidden="1" x14ac:dyDescent="0.2">
      <c r="A326" s="14" t="s">
        <v>32</v>
      </c>
      <c r="B326" s="7" t="s">
        <v>5</v>
      </c>
      <c r="C326" s="7" t="s">
        <v>109</v>
      </c>
      <c r="D326" s="7" t="s">
        <v>123</v>
      </c>
      <c r="E326" s="7" t="s">
        <v>198</v>
      </c>
      <c r="F326" s="7" t="s">
        <v>6</v>
      </c>
      <c r="G326" s="13">
        <f>G327</f>
        <v>0</v>
      </c>
      <c r="H326" s="13">
        <f t="shared" ref="H326:I326" si="90">H327</f>
        <v>0</v>
      </c>
      <c r="I326" s="13">
        <f t="shared" si="90"/>
        <v>0</v>
      </c>
    </row>
    <row r="327" spans="1:9" ht="47.25" hidden="1" x14ac:dyDescent="0.2">
      <c r="A327" s="14" t="s">
        <v>33</v>
      </c>
      <c r="B327" s="7" t="s">
        <v>5</v>
      </c>
      <c r="C327" s="7" t="s">
        <v>109</v>
      </c>
      <c r="D327" s="7" t="s">
        <v>123</v>
      </c>
      <c r="E327" s="7" t="s">
        <v>198</v>
      </c>
      <c r="F327" s="7" t="s">
        <v>34</v>
      </c>
      <c r="G327" s="13"/>
      <c r="H327" s="13"/>
      <c r="I327" s="13"/>
    </row>
    <row r="328" spans="1:9" ht="47.25" hidden="1" x14ac:dyDescent="0.2">
      <c r="A328" s="14" t="s">
        <v>39</v>
      </c>
      <c r="B328" s="7" t="s">
        <v>5</v>
      </c>
      <c r="C328" s="7" t="s">
        <v>109</v>
      </c>
      <c r="D328" s="7" t="s">
        <v>123</v>
      </c>
      <c r="E328" s="7" t="s">
        <v>198</v>
      </c>
      <c r="F328" s="7" t="s">
        <v>40</v>
      </c>
      <c r="G328" s="13">
        <f>G329</f>
        <v>0</v>
      </c>
      <c r="H328" s="13">
        <f t="shared" ref="H328:I328" si="91">H329</f>
        <v>0</v>
      </c>
      <c r="I328" s="13">
        <f t="shared" si="91"/>
        <v>0</v>
      </c>
    </row>
    <row r="329" spans="1:9" ht="47.25" hidden="1" x14ac:dyDescent="0.2">
      <c r="A329" s="14" t="s">
        <v>41</v>
      </c>
      <c r="B329" s="7" t="s">
        <v>5</v>
      </c>
      <c r="C329" s="7" t="s">
        <v>109</v>
      </c>
      <c r="D329" s="7" t="s">
        <v>123</v>
      </c>
      <c r="E329" s="7" t="s">
        <v>198</v>
      </c>
      <c r="F329" s="7" t="s">
        <v>42</v>
      </c>
      <c r="G329" s="13"/>
      <c r="H329" s="13"/>
      <c r="I329" s="13"/>
    </row>
    <row r="330" spans="1:9" ht="31.5" hidden="1" x14ac:dyDescent="0.2">
      <c r="A330" s="14" t="s">
        <v>199</v>
      </c>
      <c r="B330" s="7" t="s">
        <v>5</v>
      </c>
      <c r="C330" s="7" t="s">
        <v>109</v>
      </c>
      <c r="D330" s="7" t="s">
        <v>123</v>
      </c>
      <c r="E330" s="7" t="s">
        <v>200</v>
      </c>
      <c r="F330" s="7"/>
      <c r="G330" s="13">
        <f>G331</f>
        <v>0</v>
      </c>
      <c r="H330" s="13"/>
      <c r="I330" s="13"/>
    </row>
    <row r="331" spans="1:9" ht="47.25" hidden="1" x14ac:dyDescent="0.2">
      <c r="A331" s="14" t="s">
        <v>39</v>
      </c>
      <c r="B331" s="7" t="s">
        <v>5</v>
      </c>
      <c r="C331" s="7" t="s">
        <v>109</v>
      </c>
      <c r="D331" s="7" t="s">
        <v>123</v>
      </c>
      <c r="E331" s="7" t="s">
        <v>200</v>
      </c>
      <c r="F331" s="7">
        <v>200</v>
      </c>
      <c r="G331" s="13">
        <f>G332</f>
        <v>0</v>
      </c>
      <c r="H331" s="13"/>
      <c r="I331" s="13"/>
    </row>
    <row r="332" spans="1:9" ht="47.25" hidden="1" x14ac:dyDescent="0.2">
      <c r="A332" s="14" t="s">
        <v>41</v>
      </c>
      <c r="B332" s="7" t="s">
        <v>5</v>
      </c>
      <c r="C332" s="7" t="s">
        <v>109</v>
      </c>
      <c r="D332" s="7" t="s">
        <v>123</v>
      </c>
      <c r="E332" s="7" t="s">
        <v>200</v>
      </c>
      <c r="F332" s="7">
        <v>240</v>
      </c>
      <c r="G332" s="13"/>
      <c r="H332" s="13"/>
      <c r="I332" s="13"/>
    </row>
    <row r="333" spans="1:9" ht="31.5" hidden="1" x14ac:dyDescent="0.2">
      <c r="A333" s="14" t="s">
        <v>126</v>
      </c>
      <c r="B333" s="7" t="s">
        <v>5</v>
      </c>
      <c r="C333" s="7" t="s">
        <v>109</v>
      </c>
      <c r="D333" s="7" t="s">
        <v>123</v>
      </c>
      <c r="E333" s="7" t="s">
        <v>391</v>
      </c>
      <c r="F333" s="15" t="s">
        <v>13</v>
      </c>
      <c r="G333" s="13">
        <f>G334</f>
        <v>0</v>
      </c>
      <c r="H333" s="13">
        <f t="shared" ref="H333:I334" si="92">H334</f>
        <v>0</v>
      </c>
      <c r="I333" s="13">
        <f t="shared" si="92"/>
        <v>0</v>
      </c>
    </row>
    <row r="334" spans="1:9" ht="47.25" hidden="1" x14ac:dyDescent="0.2">
      <c r="A334" s="14" t="s">
        <v>39</v>
      </c>
      <c r="B334" s="7" t="s">
        <v>5</v>
      </c>
      <c r="C334" s="7" t="s">
        <v>109</v>
      </c>
      <c r="D334" s="7" t="s">
        <v>123</v>
      </c>
      <c r="E334" s="7" t="s">
        <v>391</v>
      </c>
      <c r="F334" s="7" t="s">
        <v>40</v>
      </c>
      <c r="G334" s="13">
        <f>G335</f>
        <v>0</v>
      </c>
      <c r="H334" s="13">
        <f t="shared" si="92"/>
        <v>0</v>
      </c>
      <c r="I334" s="13">
        <f t="shared" si="92"/>
        <v>0</v>
      </c>
    </row>
    <row r="335" spans="1:9" ht="47.25" hidden="1" x14ac:dyDescent="0.2">
      <c r="A335" s="14" t="s">
        <v>41</v>
      </c>
      <c r="B335" s="7" t="s">
        <v>5</v>
      </c>
      <c r="C335" s="7" t="s">
        <v>109</v>
      </c>
      <c r="D335" s="7" t="s">
        <v>123</v>
      </c>
      <c r="E335" s="7" t="s">
        <v>391</v>
      </c>
      <c r="F335" s="7" t="s">
        <v>42</v>
      </c>
      <c r="G335" s="13"/>
      <c r="H335" s="13">
        <v>0</v>
      </c>
      <c r="I335" s="13">
        <v>0</v>
      </c>
    </row>
    <row r="336" spans="1:9" ht="157.5" hidden="1" x14ac:dyDescent="0.2">
      <c r="A336" s="14" t="s">
        <v>392</v>
      </c>
      <c r="B336" s="7" t="s">
        <v>5</v>
      </c>
      <c r="C336" s="7" t="s">
        <v>109</v>
      </c>
      <c r="D336" s="7" t="s">
        <v>123</v>
      </c>
      <c r="E336" s="7" t="s">
        <v>393</v>
      </c>
      <c r="F336" s="15" t="s">
        <v>13</v>
      </c>
      <c r="G336" s="13">
        <f>G337</f>
        <v>0</v>
      </c>
      <c r="H336" s="13">
        <f t="shared" ref="H336:I337" si="93">H337</f>
        <v>0</v>
      </c>
      <c r="I336" s="13">
        <f t="shared" si="93"/>
        <v>0</v>
      </c>
    </row>
    <row r="337" spans="1:9" ht="15.75" hidden="1" x14ac:dyDescent="0.2">
      <c r="A337" s="14" t="s">
        <v>148</v>
      </c>
      <c r="B337" s="7" t="s">
        <v>5</v>
      </c>
      <c r="C337" s="7" t="s">
        <v>109</v>
      </c>
      <c r="D337" s="7" t="s">
        <v>123</v>
      </c>
      <c r="E337" s="7" t="s">
        <v>393</v>
      </c>
      <c r="F337" s="7" t="s">
        <v>149</v>
      </c>
      <c r="G337" s="13">
        <f>G338</f>
        <v>0</v>
      </c>
      <c r="H337" s="13">
        <f t="shared" si="93"/>
        <v>0</v>
      </c>
      <c r="I337" s="13">
        <f t="shared" si="93"/>
        <v>0</v>
      </c>
    </row>
    <row r="338" spans="1:9" ht="15.75" hidden="1" x14ac:dyDescent="0.2">
      <c r="A338" s="14" t="s">
        <v>10</v>
      </c>
      <c r="B338" s="7" t="s">
        <v>5</v>
      </c>
      <c r="C338" s="7" t="s">
        <v>109</v>
      </c>
      <c r="D338" s="7" t="s">
        <v>123</v>
      </c>
      <c r="E338" s="7" t="s">
        <v>393</v>
      </c>
      <c r="F338" s="7" t="s">
        <v>196</v>
      </c>
      <c r="G338" s="13"/>
      <c r="H338" s="13"/>
      <c r="I338" s="13"/>
    </row>
    <row r="339" spans="1:9" ht="24" hidden="1" customHeight="1" x14ac:dyDescent="0.2">
      <c r="A339" s="12" t="s">
        <v>201</v>
      </c>
      <c r="B339" s="7" t="s">
        <v>5</v>
      </c>
      <c r="C339" s="7" t="s">
        <v>162</v>
      </c>
      <c r="D339" s="7" t="s">
        <v>13</v>
      </c>
      <c r="E339" s="7" t="s">
        <v>13</v>
      </c>
      <c r="F339" s="7" t="s">
        <v>13</v>
      </c>
      <c r="G339" s="13">
        <f>G344+G361+G340</f>
        <v>-697485.58</v>
      </c>
      <c r="H339" s="13">
        <f>H344+H361</f>
        <v>0</v>
      </c>
      <c r="I339" s="13">
        <f>I344+I361</f>
        <v>0</v>
      </c>
    </row>
    <row r="340" spans="1:9" ht="24" hidden="1" customHeight="1" x14ac:dyDescent="0.2">
      <c r="A340" s="14" t="s">
        <v>202</v>
      </c>
      <c r="B340" s="7" t="s">
        <v>5</v>
      </c>
      <c r="C340" s="7" t="s">
        <v>162</v>
      </c>
      <c r="D340" s="7" t="s">
        <v>27</v>
      </c>
      <c r="E340" s="7"/>
      <c r="F340" s="15"/>
      <c r="G340" s="13">
        <f>G341</f>
        <v>0</v>
      </c>
      <c r="H340" s="13"/>
      <c r="I340" s="13"/>
    </row>
    <row r="341" spans="1:9" ht="83.45" hidden="1" customHeight="1" x14ac:dyDescent="0.2">
      <c r="A341" s="14" t="s">
        <v>203</v>
      </c>
      <c r="B341" s="7" t="s">
        <v>5</v>
      </c>
      <c r="C341" s="7" t="s">
        <v>162</v>
      </c>
      <c r="D341" s="7" t="s">
        <v>27</v>
      </c>
      <c r="E341" s="7" t="s">
        <v>204</v>
      </c>
      <c r="F341" s="7"/>
      <c r="G341" s="13">
        <f>G342</f>
        <v>0</v>
      </c>
      <c r="H341" s="13"/>
      <c r="I341" s="13"/>
    </row>
    <row r="342" spans="1:9" ht="57.75" hidden="1" customHeight="1" x14ac:dyDescent="0.2">
      <c r="A342" s="14" t="s">
        <v>394</v>
      </c>
      <c r="B342" s="7" t="s">
        <v>5</v>
      </c>
      <c r="C342" s="7" t="s">
        <v>162</v>
      </c>
      <c r="D342" s="7" t="s">
        <v>27</v>
      </c>
      <c r="E342" s="7" t="s">
        <v>204</v>
      </c>
      <c r="F342" s="7" t="s">
        <v>40</v>
      </c>
      <c r="G342" s="13">
        <f>G343</f>
        <v>0</v>
      </c>
      <c r="H342" s="13"/>
      <c r="I342" s="13"/>
    </row>
    <row r="343" spans="1:9" ht="48.6" hidden="1" customHeight="1" x14ac:dyDescent="0.2">
      <c r="A343" s="14" t="s">
        <v>41</v>
      </c>
      <c r="B343" s="7" t="s">
        <v>5</v>
      </c>
      <c r="C343" s="7" t="s">
        <v>162</v>
      </c>
      <c r="D343" s="7" t="s">
        <v>27</v>
      </c>
      <c r="E343" s="7" t="s">
        <v>204</v>
      </c>
      <c r="F343" s="7" t="s">
        <v>42</v>
      </c>
      <c r="G343" s="13"/>
      <c r="H343" s="13"/>
      <c r="I343" s="13"/>
    </row>
    <row r="344" spans="1:9" ht="24" hidden="1" customHeight="1" x14ac:dyDescent="0.2">
      <c r="A344" s="14" t="s">
        <v>205</v>
      </c>
      <c r="B344" s="7" t="s">
        <v>5</v>
      </c>
      <c r="C344" s="7" t="s">
        <v>162</v>
      </c>
      <c r="D344" s="7" t="s">
        <v>29</v>
      </c>
      <c r="E344" s="7" t="s">
        <v>13</v>
      </c>
      <c r="F344" s="7" t="s">
        <v>13</v>
      </c>
      <c r="G344" s="13">
        <f>G350+G355+G358+G345</f>
        <v>0</v>
      </c>
      <c r="H344" s="13">
        <f>H350+H355+H358</f>
        <v>0</v>
      </c>
      <c r="I344" s="13">
        <f>I350+I355+I358</f>
        <v>0</v>
      </c>
    </row>
    <row r="345" spans="1:9" ht="61.5" hidden="1" customHeight="1" x14ac:dyDescent="0.2">
      <c r="A345" s="14" t="s">
        <v>395</v>
      </c>
      <c r="B345" s="7" t="s">
        <v>5</v>
      </c>
      <c r="C345" s="7" t="s">
        <v>162</v>
      </c>
      <c r="D345" s="7" t="s">
        <v>29</v>
      </c>
      <c r="E345" s="7" t="s">
        <v>396</v>
      </c>
      <c r="F345" s="7"/>
      <c r="G345" s="13">
        <f>G346+G348</f>
        <v>0</v>
      </c>
      <c r="H345" s="13"/>
      <c r="I345" s="13"/>
    </row>
    <row r="346" spans="1:9" ht="52.5" hidden="1" customHeight="1" x14ac:dyDescent="0.2">
      <c r="A346" s="14" t="s">
        <v>394</v>
      </c>
      <c r="B346" s="7" t="s">
        <v>5</v>
      </c>
      <c r="C346" s="7" t="s">
        <v>162</v>
      </c>
      <c r="D346" s="7" t="s">
        <v>29</v>
      </c>
      <c r="E346" s="7" t="s">
        <v>396</v>
      </c>
      <c r="F346" s="7" t="s">
        <v>40</v>
      </c>
      <c r="G346" s="13">
        <f>G347</f>
        <v>0</v>
      </c>
      <c r="H346" s="13"/>
      <c r="I346" s="13"/>
    </row>
    <row r="347" spans="1:9" ht="53.45" hidden="1" customHeight="1" x14ac:dyDescent="0.2">
      <c r="A347" s="14" t="s">
        <v>41</v>
      </c>
      <c r="B347" s="7" t="s">
        <v>5</v>
      </c>
      <c r="C347" s="7" t="s">
        <v>162</v>
      </c>
      <c r="D347" s="7" t="s">
        <v>29</v>
      </c>
      <c r="E347" s="7" t="s">
        <v>396</v>
      </c>
      <c r="F347" s="7" t="s">
        <v>42</v>
      </c>
      <c r="G347" s="13"/>
      <c r="H347" s="13"/>
      <c r="I347" s="13"/>
    </row>
    <row r="348" spans="1:9" ht="53.45" hidden="1" customHeight="1" x14ac:dyDescent="0.2">
      <c r="A348" s="14" t="s">
        <v>215</v>
      </c>
      <c r="B348" s="7" t="s">
        <v>5</v>
      </c>
      <c r="C348" s="7" t="s">
        <v>162</v>
      </c>
      <c r="D348" s="7" t="s">
        <v>29</v>
      </c>
      <c r="E348" s="7" t="s">
        <v>396</v>
      </c>
      <c r="F348" s="7">
        <v>400</v>
      </c>
      <c r="G348" s="13">
        <f>G349</f>
        <v>0</v>
      </c>
      <c r="H348" s="13"/>
      <c r="I348" s="13"/>
    </row>
    <row r="349" spans="1:9" ht="39" hidden="1" customHeight="1" x14ac:dyDescent="0.2">
      <c r="A349" s="14" t="s">
        <v>217</v>
      </c>
      <c r="B349" s="7" t="s">
        <v>5</v>
      </c>
      <c r="C349" s="7" t="s">
        <v>162</v>
      </c>
      <c r="D349" s="7" t="s">
        <v>29</v>
      </c>
      <c r="E349" s="7" t="s">
        <v>396</v>
      </c>
      <c r="F349" s="7">
        <v>410</v>
      </c>
      <c r="G349" s="13"/>
      <c r="H349" s="13"/>
      <c r="I349" s="13"/>
    </row>
    <row r="350" spans="1:9" ht="31.5" hidden="1" customHeight="1" x14ac:dyDescent="0.2">
      <c r="A350" s="14" t="s">
        <v>206</v>
      </c>
      <c r="B350" s="7" t="s">
        <v>5</v>
      </c>
      <c r="C350" s="7" t="s">
        <v>162</v>
      </c>
      <c r="D350" s="7" t="s">
        <v>29</v>
      </c>
      <c r="E350" s="7" t="s">
        <v>207</v>
      </c>
      <c r="F350" s="7" t="s">
        <v>13</v>
      </c>
      <c r="G350" s="13">
        <f>G351+G353</f>
        <v>0</v>
      </c>
      <c r="H350" s="13">
        <f t="shared" ref="H350:I351" si="94">H351</f>
        <v>0</v>
      </c>
      <c r="I350" s="13">
        <f t="shared" si="94"/>
        <v>0</v>
      </c>
    </row>
    <row r="351" spans="1:9" ht="47.25" hidden="1" x14ac:dyDescent="0.2">
      <c r="A351" s="14" t="s">
        <v>39</v>
      </c>
      <c r="B351" s="7" t="s">
        <v>5</v>
      </c>
      <c r="C351" s="7" t="s">
        <v>162</v>
      </c>
      <c r="D351" s="7" t="s">
        <v>29</v>
      </c>
      <c r="E351" s="7" t="s">
        <v>207</v>
      </c>
      <c r="F351" s="7" t="s">
        <v>40</v>
      </c>
      <c r="G351" s="13">
        <f>G352</f>
        <v>0</v>
      </c>
      <c r="H351" s="13">
        <f t="shared" si="94"/>
        <v>0</v>
      </c>
      <c r="I351" s="13">
        <f t="shared" si="94"/>
        <v>0</v>
      </c>
    </row>
    <row r="352" spans="1:9" ht="47.25" hidden="1" x14ac:dyDescent="0.2">
      <c r="A352" s="14" t="s">
        <v>41</v>
      </c>
      <c r="B352" s="7" t="s">
        <v>5</v>
      </c>
      <c r="C352" s="7" t="s">
        <v>162</v>
      </c>
      <c r="D352" s="7" t="s">
        <v>29</v>
      </c>
      <c r="E352" s="7" t="s">
        <v>207</v>
      </c>
      <c r="F352" s="7" t="s">
        <v>42</v>
      </c>
      <c r="G352" s="13"/>
      <c r="H352" s="13"/>
      <c r="I352" s="13"/>
    </row>
    <row r="353" spans="1:9" ht="15.75" hidden="1" x14ac:dyDescent="0.2">
      <c r="A353" s="14" t="s">
        <v>45</v>
      </c>
      <c r="B353" s="7" t="s">
        <v>5</v>
      </c>
      <c r="C353" s="7" t="s">
        <v>162</v>
      </c>
      <c r="D353" s="7" t="s">
        <v>29</v>
      </c>
      <c r="E353" s="7" t="s">
        <v>207</v>
      </c>
      <c r="F353" s="7">
        <v>800</v>
      </c>
      <c r="G353" s="13">
        <f>G354</f>
        <v>0</v>
      </c>
      <c r="H353" s="13"/>
      <c r="I353" s="13"/>
    </row>
    <row r="354" spans="1:9" ht="78.75" hidden="1" x14ac:dyDescent="0.2">
      <c r="A354" s="14" t="s">
        <v>190</v>
      </c>
      <c r="B354" s="7" t="s">
        <v>5</v>
      </c>
      <c r="C354" s="7" t="s">
        <v>162</v>
      </c>
      <c r="D354" s="7" t="s">
        <v>29</v>
      </c>
      <c r="E354" s="7" t="s">
        <v>207</v>
      </c>
      <c r="F354" s="7">
        <v>810</v>
      </c>
      <c r="G354" s="13"/>
      <c r="H354" s="13"/>
      <c r="I354" s="13"/>
    </row>
    <row r="355" spans="1:9" ht="126" hidden="1" x14ac:dyDescent="0.2">
      <c r="A355" s="14" t="s">
        <v>208</v>
      </c>
      <c r="B355" s="7" t="s">
        <v>5</v>
      </c>
      <c r="C355" s="7" t="s">
        <v>162</v>
      </c>
      <c r="D355" s="7" t="s">
        <v>29</v>
      </c>
      <c r="E355" s="7" t="s">
        <v>209</v>
      </c>
      <c r="F355" s="15" t="s">
        <v>13</v>
      </c>
      <c r="G355" s="13">
        <f>G356</f>
        <v>0</v>
      </c>
      <c r="H355" s="13">
        <f t="shared" ref="H355:I356" si="95">H356</f>
        <v>0</v>
      </c>
      <c r="I355" s="13">
        <f t="shared" si="95"/>
        <v>0</v>
      </c>
    </row>
    <row r="356" spans="1:9" ht="15.75" hidden="1" x14ac:dyDescent="0.2">
      <c r="A356" s="14" t="s">
        <v>148</v>
      </c>
      <c r="B356" s="7" t="s">
        <v>5</v>
      </c>
      <c r="C356" s="7" t="s">
        <v>162</v>
      </c>
      <c r="D356" s="7" t="s">
        <v>29</v>
      </c>
      <c r="E356" s="7" t="s">
        <v>209</v>
      </c>
      <c r="F356" s="7" t="s">
        <v>149</v>
      </c>
      <c r="G356" s="13">
        <f>G357</f>
        <v>0</v>
      </c>
      <c r="H356" s="13">
        <f t="shared" si="95"/>
        <v>0</v>
      </c>
      <c r="I356" s="13">
        <f t="shared" si="95"/>
        <v>0</v>
      </c>
    </row>
    <row r="357" spans="1:9" ht="15.75" hidden="1" x14ac:dyDescent="0.2">
      <c r="A357" s="14" t="s">
        <v>10</v>
      </c>
      <c r="B357" s="7" t="s">
        <v>5</v>
      </c>
      <c r="C357" s="7" t="s">
        <v>162</v>
      </c>
      <c r="D357" s="7" t="s">
        <v>29</v>
      </c>
      <c r="E357" s="7" t="s">
        <v>209</v>
      </c>
      <c r="F357" s="7" t="s">
        <v>196</v>
      </c>
      <c r="G357" s="13"/>
      <c r="H357" s="13"/>
      <c r="I357" s="13"/>
    </row>
    <row r="358" spans="1:9" ht="18" hidden="1" customHeight="1" x14ac:dyDescent="0.2">
      <c r="A358" s="14" t="s">
        <v>210</v>
      </c>
      <c r="B358" s="7" t="s">
        <v>5</v>
      </c>
      <c r="C358" s="7" t="s">
        <v>162</v>
      </c>
      <c r="D358" s="7" t="s">
        <v>29</v>
      </c>
      <c r="E358" s="7" t="s">
        <v>211</v>
      </c>
      <c r="F358" s="15" t="s">
        <v>13</v>
      </c>
      <c r="G358" s="13">
        <f>G359</f>
        <v>0</v>
      </c>
      <c r="H358" s="13">
        <f t="shared" ref="H358:I359" si="96">H359</f>
        <v>0</v>
      </c>
      <c r="I358" s="13">
        <f t="shared" si="96"/>
        <v>0</v>
      </c>
    </row>
    <row r="359" spans="1:9" ht="47.25" hidden="1" x14ac:dyDescent="0.2">
      <c r="A359" s="14" t="s">
        <v>39</v>
      </c>
      <c r="B359" s="7" t="s">
        <v>5</v>
      </c>
      <c r="C359" s="7" t="s">
        <v>162</v>
      </c>
      <c r="D359" s="7" t="s">
        <v>29</v>
      </c>
      <c r="E359" s="7" t="s">
        <v>211</v>
      </c>
      <c r="F359" s="7" t="s">
        <v>40</v>
      </c>
      <c r="G359" s="13">
        <f>G360</f>
        <v>0</v>
      </c>
      <c r="H359" s="13">
        <f t="shared" si="96"/>
        <v>0</v>
      </c>
      <c r="I359" s="13">
        <f t="shared" si="96"/>
        <v>0</v>
      </c>
    </row>
    <row r="360" spans="1:9" ht="47.25" hidden="1" x14ac:dyDescent="0.2">
      <c r="A360" s="14" t="s">
        <v>41</v>
      </c>
      <c r="B360" s="7" t="s">
        <v>5</v>
      </c>
      <c r="C360" s="7" t="s">
        <v>162</v>
      </c>
      <c r="D360" s="7" t="s">
        <v>29</v>
      </c>
      <c r="E360" s="7" t="s">
        <v>211</v>
      </c>
      <c r="F360" s="7" t="s">
        <v>42</v>
      </c>
      <c r="G360" s="13">
        <v>0</v>
      </c>
      <c r="H360" s="13"/>
      <c r="I360" s="13"/>
    </row>
    <row r="361" spans="1:9" ht="31.5" x14ac:dyDescent="0.2">
      <c r="A361" s="12" t="s">
        <v>212</v>
      </c>
      <c r="B361" s="7" t="s">
        <v>5</v>
      </c>
      <c r="C361" s="7" t="s">
        <v>162</v>
      </c>
      <c r="D361" s="7" t="s">
        <v>162</v>
      </c>
      <c r="E361" s="7" t="s">
        <v>13</v>
      </c>
      <c r="F361" s="7" t="s">
        <v>13</v>
      </c>
      <c r="G361" s="13">
        <f>G362+G365+G368</f>
        <v>-697485.58</v>
      </c>
      <c r="H361" s="13">
        <f t="shared" ref="H361:I363" si="97">H362</f>
        <v>0</v>
      </c>
      <c r="I361" s="13">
        <f t="shared" si="97"/>
        <v>0</v>
      </c>
    </row>
    <row r="362" spans="1:9" ht="47.25" hidden="1" x14ac:dyDescent="0.2">
      <c r="A362" s="14" t="s">
        <v>213</v>
      </c>
      <c r="B362" s="7" t="s">
        <v>5</v>
      </c>
      <c r="C362" s="7" t="s">
        <v>162</v>
      </c>
      <c r="D362" s="7" t="s">
        <v>162</v>
      </c>
      <c r="E362" s="7" t="s">
        <v>214</v>
      </c>
      <c r="F362" s="15" t="s">
        <v>13</v>
      </c>
      <c r="G362" s="13">
        <f>G363</f>
        <v>0</v>
      </c>
      <c r="H362" s="13">
        <f t="shared" si="97"/>
        <v>0</v>
      </c>
      <c r="I362" s="13">
        <f t="shared" si="97"/>
        <v>0</v>
      </c>
    </row>
    <row r="363" spans="1:9" ht="47.25" hidden="1" x14ac:dyDescent="0.2">
      <c r="A363" s="14" t="s">
        <v>215</v>
      </c>
      <c r="B363" s="7" t="s">
        <v>5</v>
      </c>
      <c r="C363" s="7" t="s">
        <v>162</v>
      </c>
      <c r="D363" s="7" t="s">
        <v>162</v>
      </c>
      <c r="E363" s="7" t="s">
        <v>214</v>
      </c>
      <c r="F363" s="7" t="s">
        <v>216</v>
      </c>
      <c r="G363" s="13">
        <f>G364</f>
        <v>0</v>
      </c>
      <c r="H363" s="13">
        <f t="shared" si="97"/>
        <v>0</v>
      </c>
      <c r="I363" s="13">
        <f t="shared" si="97"/>
        <v>0</v>
      </c>
    </row>
    <row r="364" spans="1:9" ht="31.5" hidden="1" x14ac:dyDescent="0.2">
      <c r="A364" s="14" t="s">
        <v>217</v>
      </c>
      <c r="B364" s="7" t="s">
        <v>5</v>
      </c>
      <c r="C364" s="7" t="s">
        <v>162</v>
      </c>
      <c r="D364" s="7" t="s">
        <v>162</v>
      </c>
      <c r="E364" s="7" t="s">
        <v>214</v>
      </c>
      <c r="F364" s="7" t="s">
        <v>218</v>
      </c>
      <c r="G364" s="13"/>
      <c r="H364" s="13"/>
      <c r="I364" s="13">
        <v>0</v>
      </c>
    </row>
    <row r="365" spans="1:9" ht="47.25" x14ac:dyDescent="0.2">
      <c r="A365" s="14" t="s">
        <v>213</v>
      </c>
      <c r="B365" s="7" t="s">
        <v>5</v>
      </c>
      <c r="C365" s="7" t="s">
        <v>162</v>
      </c>
      <c r="D365" s="7" t="s">
        <v>162</v>
      </c>
      <c r="E365" s="7" t="s">
        <v>574</v>
      </c>
      <c r="F365" s="15" t="s">
        <v>13</v>
      </c>
      <c r="G365" s="13">
        <f>G366</f>
        <v>-697485.58</v>
      </c>
      <c r="H365" s="13"/>
      <c r="I365" s="13"/>
    </row>
    <row r="366" spans="1:9" ht="47.25" x14ac:dyDescent="0.2">
      <c r="A366" s="14" t="s">
        <v>215</v>
      </c>
      <c r="B366" s="7" t="s">
        <v>5</v>
      </c>
      <c r="C366" s="7" t="s">
        <v>162</v>
      </c>
      <c r="D366" s="7" t="s">
        <v>162</v>
      </c>
      <c r="E366" s="7" t="s">
        <v>574</v>
      </c>
      <c r="F366" s="7" t="s">
        <v>216</v>
      </c>
      <c r="G366" s="13">
        <f>G367</f>
        <v>-697485.58</v>
      </c>
      <c r="H366" s="13"/>
      <c r="I366" s="13"/>
    </row>
    <row r="367" spans="1:9" ht="27" customHeight="1" x14ac:dyDescent="0.2">
      <c r="A367" s="14" t="s">
        <v>217</v>
      </c>
      <c r="B367" s="7" t="s">
        <v>5</v>
      </c>
      <c r="C367" s="7" t="s">
        <v>162</v>
      </c>
      <c r="D367" s="7" t="s">
        <v>162</v>
      </c>
      <c r="E367" s="7" t="s">
        <v>574</v>
      </c>
      <c r="F367" s="7" t="s">
        <v>218</v>
      </c>
      <c r="G367" s="13">
        <v>-697485.58</v>
      </c>
      <c r="H367" s="13"/>
      <c r="I367" s="13"/>
    </row>
    <row r="368" spans="1:9" ht="35.25" hidden="1" customHeight="1" x14ac:dyDescent="0.2">
      <c r="A368" s="14" t="s">
        <v>206</v>
      </c>
      <c r="B368" s="7" t="s">
        <v>5</v>
      </c>
      <c r="C368" s="7" t="s">
        <v>162</v>
      </c>
      <c r="D368" s="7" t="s">
        <v>162</v>
      </c>
      <c r="E368" s="7" t="s">
        <v>207</v>
      </c>
      <c r="F368" s="7"/>
      <c r="G368" s="13">
        <f>G369</f>
        <v>0</v>
      </c>
      <c r="H368" s="13"/>
      <c r="I368" s="13"/>
    </row>
    <row r="369" spans="1:9" ht="57" hidden="1" customHeight="1" x14ac:dyDescent="0.2">
      <c r="A369" s="14" t="s">
        <v>215</v>
      </c>
      <c r="B369" s="7" t="s">
        <v>5</v>
      </c>
      <c r="C369" s="7" t="s">
        <v>162</v>
      </c>
      <c r="D369" s="7" t="s">
        <v>162</v>
      </c>
      <c r="E369" s="7" t="s">
        <v>207</v>
      </c>
      <c r="F369" s="7">
        <v>400</v>
      </c>
      <c r="G369" s="13">
        <f>G370</f>
        <v>0</v>
      </c>
      <c r="H369" s="13"/>
      <c r="I369" s="13"/>
    </row>
    <row r="370" spans="1:9" ht="27" hidden="1" customHeight="1" x14ac:dyDescent="0.2">
      <c r="A370" s="14" t="s">
        <v>217</v>
      </c>
      <c r="B370" s="7" t="s">
        <v>5</v>
      </c>
      <c r="C370" s="7" t="s">
        <v>162</v>
      </c>
      <c r="D370" s="7" t="s">
        <v>162</v>
      </c>
      <c r="E370" s="7" t="s">
        <v>207</v>
      </c>
      <c r="F370" s="7">
        <v>410</v>
      </c>
      <c r="G370" s="13"/>
      <c r="H370" s="13"/>
      <c r="I370" s="13"/>
    </row>
    <row r="371" spans="1:9" ht="26.25" hidden="1" customHeight="1" x14ac:dyDescent="0.2">
      <c r="A371" s="12" t="s">
        <v>219</v>
      </c>
      <c r="B371" s="7" t="s">
        <v>5</v>
      </c>
      <c r="C371" s="7" t="s">
        <v>132</v>
      </c>
      <c r="D371" s="7" t="s">
        <v>13</v>
      </c>
      <c r="E371" s="7" t="s">
        <v>13</v>
      </c>
      <c r="F371" s="7" t="s">
        <v>13</v>
      </c>
      <c r="G371" s="13">
        <f>G372+G381</f>
        <v>0</v>
      </c>
      <c r="H371" s="13">
        <f t="shared" ref="H371:I379" si="98">H372</f>
        <v>0</v>
      </c>
      <c r="I371" s="13">
        <f t="shared" si="98"/>
        <v>0</v>
      </c>
    </row>
    <row r="372" spans="1:9" ht="31.5" hidden="1" x14ac:dyDescent="0.2">
      <c r="A372" s="12" t="s">
        <v>220</v>
      </c>
      <c r="B372" s="7" t="s">
        <v>5</v>
      </c>
      <c r="C372" s="7" t="s">
        <v>132</v>
      </c>
      <c r="D372" s="7" t="s">
        <v>162</v>
      </c>
      <c r="E372" s="7" t="s">
        <v>13</v>
      </c>
      <c r="F372" s="7" t="s">
        <v>13</v>
      </c>
      <c r="G372" s="13">
        <f>G378+G373+G375</f>
        <v>0</v>
      </c>
      <c r="H372" s="13">
        <f>H378</f>
        <v>0</v>
      </c>
      <c r="I372" s="13">
        <f>I378</f>
        <v>0</v>
      </c>
    </row>
    <row r="373" spans="1:9" ht="31.5" hidden="1" x14ac:dyDescent="0.2">
      <c r="A373" s="48" t="s">
        <v>221</v>
      </c>
      <c r="B373" s="7" t="s">
        <v>5</v>
      </c>
      <c r="C373" s="7" t="s">
        <v>132</v>
      </c>
      <c r="D373" s="7" t="s">
        <v>162</v>
      </c>
      <c r="E373" s="49" t="s">
        <v>568</v>
      </c>
      <c r="G373" s="13">
        <f>G374+G376</f>
        <v>0</v>
      </c>
      <c r="H373" s="13"/>
      <c r="I373" s="13"/>
    </row>
    <row r="374" spans="1:9" ht="47.25" hidden="1" x14ac:dyDescent="0.2">
      <c r="A374" s="48" t="s">
        <v>39</v>
      </c>
      <c r="B374" s="7" t="s">
        <v>5</v>
      </c>
      <c r="C374" s="7" t="s">
        <v>132</v>
      </c>
      <c r="D374" s="7" t="s">
        <v>162</v>
      </c>
      <c r="E374" s="49" t="s">
        <v>568</v>
      </c>
      <c r="F374" s="7">
        <v>200</v>
      </c>
      <c r="G374" s="13">
        <f>G375</f>
        <v>0</v>
      </c>
      <c r="H374" s="13"/>
      <c r="I374" s="13"/>
    </row>
    <row r="375" spans="1:9" ht="47.25" hidden="1" x14ac:dyDescent="0.2">
      <c r="A375" s="48" t="s">
        <v>41</v>
      </c>
      <c r="B375" s="7" t="s">
        <v>5</v>
      </c>
      <c r="C375" s="7" t="s">
        <v>132</v>
      </c>
      <c r="D375" s="7" t="s">
        <v>162</v>
      </c>
      <c r="E375" s="49" t="s">
        <v>568</v>
      </c>
      <c r="F375" s="7">
        <v>240</v>
      </c>
      <c r="G375" s="13">
        <v>0</v>
      </c>
      <c r="H375" s="13"/>
      <c r="I375" s="13"/>
    </row>
    <row r="376" spans="1:9" ht="47.25" hidden="1" x14ac:dyDescent="0.2">
      <c r="A376" s="14" t="s">
        <v>215</v>
      </c>
      <c r="B376" s="7" t="s">
        <v>5</v>
      </c>
      <c r="C376" s="7" t="s">
        <v>132</v>
      </c>
      <c r="D376" s="7" t="s">
        <v>162</v>
      </c>
      <c r="E376" s="49" t="s">
        <v>568</v>
      </c>
      <c r="F376" s="7">
        <v>400</v>
      </c>
      <c r="G376" s="13">
        <f>G377</f>
        <v>0</v>
      </c>
      <c r="H376" s="13"/>
      <c r="I376" s="13"/>
    </row>
    <row r="377" spans="1:9" ht="15.75" hidden="1" x14ac:dyDescent="0.2">
      <c r="A377" s="14" t="s">
        <v>217</v>
      </c>
      <c r="B377" s="7" t="s">
        <v>5</v>
      </c>
      <c r="C377" s="7" t="s">
        <v>132</v>
      </c>
      <c r="D377" s="7" t="s">
        <v>162</v>
      </c>
      <c r="E377" s="49" t="s">
        <v>568</v>
      </c>
      <c r="F377" s="7">
        <v>410</v>
      </c>
      <c r="G377" s="13"/>
      <c r="H377" s="13"/>
      <c r="I377" s="13"/>
    </row>
    <row r="378" spans="1:9" ht="15.75" hidden="1" x14ac:dyDescent="0.2">
      <c r="A378" s="14" t="s">
        <v>219</v>
      </c>
      <c r="B378" s="7" t="s">
        <v>5</v>
      </c>
      <c r="C378" s="7" t="s">
        <v>132</v>
      </c>
      <c r="D378" s="7" t="s">
        <v>162</v>
      </c>
      <c r="E378" s="7" t="s">
        <v>222</v>
      </c>
      <c r="F378" s="15" t="s">
        <v>13</v>
      </c>
      <c r="G378" s="13">
        <f>G379</f>
        <v>0</v>
      </c>
      <c r="H378" s="13">
        <f t="shared" si="98"/>
        <v>0</v>
      </c>
      <c r="I378" s="13">
        <f t="shared" si="98"/>
        <v>0</v>
      </c>
    </row>
    <row r="379" spans="1:9" ht="47.25" hidden="1" x14ac:dyDescent="0.2">
      <c r="A379" s="14" t="s">
        <v>215</v>
      </c>
      <c r="B379" s="7" t="s">
        <v>5</v>
      </c>
      <c r="C379" s="7" t="s">
        <v>132</v>
      </c>
      <c r="D379" s="7" t="s">
        <v>162</v>
      </c>
      <c r="E379" s="7" t="s">
        <v>222</v>
      </c>
      <c r="F379" s="7" t="s">
        <v>216</v>
      </c>
      <c r="G379" s="13">
        <f>G380</f>
        <v>0</v>
      </c>
      <c r="H379" s="13">
        <f t="shared" si="98"/>
        <v>0</v>
      </c>
      <c r="I379" s="13">
        <f t="shared" si="98"/>
        <v>0</v>
      </c>
    </row>
    <row r="380" spans="1:9" ht="15.75" hidden="1" x14ac:dyDescent="0.2">
      <c r="A380" s="14" t="s">
        <v>217</v>
      </c>
      <c r="B380" s="7" t="s">
        <v>5</v>
      </c>
      <c r="C380" s="7" t="s">
        <v>132</v>
      </c>
      <c r="D380" s="7" t="s">
        <v>162</v>
      </c>
      <c r="E380" s="7" t="s">
        <v>222</v>
      </c>
      <c r="F380" s="7" t="s">
        <v>218</v>
      </c>
      <c r="G380" s="13"/>
      <c r="H380" s="13"/>
      <c r="I380" s="13"/>
    </row>
    <row r="381" spans="1:9" ht="15.75" hidden="1" x14ac:dyDescent="0.2">
      <c r="A381" s="14" t="s">
        <v>137</v>
      </c>
      <c r="B381" s="7" t="s">
        <v>5</v>
      </c>
      <c r="C381" s="7" t="s">
        <v>132</v>
      </c>
      <c r="D381" s="7" t="s">
        <v>162</v>
      </c>
      <c r="E381" s="7" t="s">
        <v>138</v>
      </c>
      <c r="F381" s="7"/>
      <c r="G381" s="13">
        <f>G382</f>
        <v>0</v>
      </c>
      <c r="H381" s="13"/>
      <c r="I381" s="13"/>
    </row>
    <row r="382" spans="1:9" ht="15.75" hidden="1" x14ac:dyDescent="0.2">
      <c r="A382" s="14" t="s">
        <v>45</v>
      </c>
      <c r="B382" s="7" t="s">
        <v>5</v>
      </c>
      <c r="C382" s="7" t="s">
        <v>132</v>
      </c>
      <c r="D382" s="7" t="s">
        <v>162</v>
      </c>
      <c r="E382" s="7" t="s">
        <v>138</v>
      </c>
      <c r="F382" s="7">
        <v>800</v>
      </c>
      <c r="G382" s="13">
        <f>G383</f>
        <v>0</v>
      </c>
      <c r="H382" s="13"/>
      <c r="I382" s="13"/>
    </row>
    <row r="383" spans="1:9" ht="15.75" hidden="1" x14ac:dyDescent="0.2">
      <c r="A383" s="14" t="s">
        <v>47</v>
      </c>
      <c r="B383" s="7" t="s">
        <v>5</v>
      </c>
      <c r="C383" s="7" t="s">
        <v>132</v>
      </c>
      <c r="D383" s="7" t="s">
        <v>162</v>
      </c>
      <c r="E383" s="7" t="s">
        <v>138</v>
      </c>
      <c r="F383" s="7">
        <v>850</v>
      </c>
      <c r="G383" s="13"/>
      <c r="H383" s="13"/>
      <c r="I383" s="13"/>
    </row>
    <row r="384" spans="1:9" ht="26.25" hidden="1" customHeight="1" x14ac:dyDescent="0.2">
      <c r="A384" s="12" t="s">
        <v>223</v>
      </c>
      <c r="B384" s="7" t="s">
        <v>5</v>
      </c>
      <c r="C384" s="7" t="s">
        <v>187</v>
      </c>
      <c r="D384" s="7" t="s">
        <v>13</v>
      </c>
      <c r="E384" s="7" t="s">
        <v>13</v>
      </c>
      <c r="F384" s="7" t="s">
        <v>13</v>
      </c>
      <c r="G384" s="13">
        <f>G385+G437+G410</f>
        <v>0</v>
      </c>
      <c r="H384" s="13">
        <f t="shared" ref="H384" si="99">H385+H437</f>
        <v>0</v>
      </c>
      <c r="I384" s="13">
        <f>I385+I437</f>
        <v>0</v>
      </c>
    </row>
    <row r="385" spans="1:9" ht="22.5" hidden="1" customHeight="1" x14ac:dyDescent="0.2">
      <c r="A385" s="12" t="s">
        <v>224</v>
      </c>
      <c r="B385" s="7" t="s">
        <v>5</v>
      </c>
      <c r="C385" s="7" t="s">
        <v>187</v>
      </c>
      <c r="D385" s="7" t="s">
        <v>27</v>
      </c>
      <c r="E385" s="7" t="s">
        <v>13</v>
      </c>
      <c r="F385" s="7" t="s">
        <v>13</v>
      </c>
      <c r="G385" s="13">
        <f>G386+G389+G392+G398+G401+G419+G431+G434+G422+G428+G395+G416+G404+G413+G425</f>
        <v>0</v>
      </c>
      <c r="H385" s="13">
        <f t="shared" ref="H385" si="100">H386+H389+H392+H398+H401+H419+H431+H434</f>
        <v>0</v>
      </c>
      <c r="I385" s="13">
        <f>I386+I389+I392+I398+I401+I419+I431+I434+I422+I407</f>
        <v>0</v>
      </c>
    </row>
    <row r="386" spans="1:9" ht="25.5" hidden="1" customHeight="1" x14ac:dyDescent="0.2">
      <c r="A386" s="14" t="s">
        <v>225</v>
      </c>
      <c r="B386" s="7" t="s">
        <v>5</v>
      </c>
      <c r="C386" s="7" t="s">
        <v>187</v>
      </c>
      <c r="D386" s="7" t="s">
        <v>27</v>
      </c>
      <c r="E386" s="7" t="s">
        <v>226</v>
      </c>
      <c r="F386" s="15" t="s">
        <v>13</v>
      </c>
      <c r="G386" s="13">
        <f>G387</f>
        <v>0</v>
      </c>
      <c r="H386" s="13">
        <f t="shared" ref="H386:I387" si="101">H387</f>
        <v>0</v>
      </c>
      <c r="I386" s="13">
        <f t="shared" si="101"/>
        <v>0</v>
      </c>
    </row>
    <row r="387" spans="1:9" ht="47.25" hidden="1" x14ac:dyDescent="0.2">
      <c r="A387" s="14" t="s">
        <v>54</v>
      </c>
      <c r="B387" s="7" t="s">
        <v>5</v>
      </c>
      <c r="C387" s="7" t="s">
        <v>187</v>
      </c>
      <c r="D387" s="7" t="s">
        <v>27</v>
      </c>
      <c r="E387" s="7" t="s">
        <v>226</v>
      </c>
      <c r="F387" s="7" t="s">
        <v>55</v>
      </c>
      <c r="G387" s="13">
        <f>G388</f>
        <v>0</v>
      </c>
      <c r="H387" s="13">
        <f t="shared" si="101"/>
        <v>0</v>
      </c>
      <c r="I387" s="13">
        <f t="shared" si="101"/>
        <v>0</v>
      </c>
    </row>
    <row r="388" spans="1:9" ht="15.75" hidden="1" x14ac:dyDescent="0.2">
      <c r="A388" s="14" t="s">
        <v>56</v>
      </c>
      <c r="B388" s="7" t="s">
        <v>5</v>
      </c>
      <c r="C388" s="7" t="s">
        <v>187</v>
      </c>
      <c r="D388" s="7" t="s">
        <v>27</v>
      </c>
      <c r="E388" s="7" t="s">
        <v>226</v>
      </c>
      <c r="F388" s="7" t="s">
        <v>57</v>
      </c>
      <c r="G388" s="13"/>
      <c r="H388" s="13">
        <v>0</v>
      </c>
      <c r="I388" s="13">
        <v>0</v>
      </c>
    </row>
    <row r="389" spans="1:9" ht="15.75" hidden="1" x14ac:dyDescent="0.2">
      <c r="A389" s="14" t="s">
        <v>227</v>
      </c>
      <c r="B389" s="7" t="s">
        <v>5</v>
      </c>
      <c r="C389" s="7" t="s">
        <v>187</v>
      </c>
      <c r="D389" s="7" t="s">
        <v>27</v>
      </c>
      <c r="E389" s="7" t="s">
        <v>228</v>
      </c>
      <c r="F389" s="15" t="s">
        <v>13</v>
      </c>
      <c r="G389" s="13">
        <f>G390</f>
        <v>0</v>
      </c>
      <c r="H389" s="13">
        <f t="shared" ref="H389:I390" si="102">H390</f>
        <v>0</v>
      </c>
      <c r="I389" s="13">
        <f t="shared" si="102"/>
        <v>0</v>
      </c>
    </row>
    <row r="390" spans="1:9" ht="47.25" hidden="1" x14ac:dyDescent="0.2">
      <c r="A390" s="14" t="s">
        <v>54</v>
      </c>
      <c r="B390" s="7" t="s">
        <v>5</v>
      </c>
      <c r="C390" s="7" t="s">
        <v>187</v>
      </c>
      <c r="D390" s="7" t="s">
        <v>27</v>
      </c>
      <c r="E390" s="7" t="s">
        <v>228</v>
      </c>
      <c r="F390" s="7" t="s">
        <v>55</v>
      </c>
      <c r="G390" s="13">
        <f>G391</f>
        <v>0</v>
      </c>
      <c r="H390" s="13">
        <f t="shared" si="102"/>
        <v>0</v>
      </c>
      <c r="I390" s="13">
        <f t="shared" si="102"/>
        <v>0</v>
      </c>
    </row>
    <row r="391" spans="1:9" ht="15.75" hidden="1" x14ac:dyDescent="0.2">
      <c r="A391" s="14" t="s">
        <v>56</v>
      </c>
      <c r="B391" s="7" t="s">
        <v>5</v>
      </c>
      <c r="C391" s="7" t="s">
        <v>187</v>
      </c>
      <c r="D391" s="7" t="s">
        <v>27</v>
      </c>
      <c r="E391" s="7" t="s">
        <v>228</v>
      </c>
      <c r="F391" s="7" t="s">
        <v>57</v>
      </c>
      <c r="G391" s="13"/>
      <c r="H391" s="13">
        <v>0</v>
      </c>
      <c r="I391" s="13">
        <v>0</v>
      </c>
    </row>
    <row r="392" spans="1:9" ht="31.5" hidden="1" x14ac:dyDescent="0.2">
      <c r="A392" s="14" t="s">
        <v>229</v>
      </c>
      <c r="B392" s="7" t="s">
        <v>5</v>
      </c>
      <c r="C392" s="7" t="s">
        <v>187</v>
      </c>
      <c r="D392" s="7" t="s">
        <v>27</v>
      </c>
      <c r="E392" s="7" t="s">
        <v>230</v>
      </c>
      <c r="F392" s="15" t="s">
        <v>13</v>
      </c>
      <c r="G392" s="13">
        <f>G393</f>
        <v>0</v>
      </c>
      <c r="H392" s="13">
        <f t="shared" ref="H392:I393" si="103">H393</f>
        <v>0</v>
      </c>
      <c r="I392" s="13">
        <f t="shared" si="103"/>
        <v>0</v>
      </c>
    </row>
    <row r="393" spans="1:9" ht="47.25" hidden="1" x14ac:dyDescent="0.2">
      <c r="A393" s="14" t="s">
        <v>54</v>
      </c>
      <c r="B393" s="7" t="s">
        <v>5</v>
      </c>
      <c r="C393" s="7" t="s">
        <v>187</v>
      </c>
      <c r="D393" s="7" t="s">
        <v>27</v>
      </c>
      <c r="E393" s="7" t="s">
        <v>230</v>
      </c>
      <c r="F393" s="7" t="s">
        <v>55</v>
      </c>
      <c r="G393" s="13">
        <f>G394</f>
        <v>0</v>
      </c>
      <c r="H393" s="13">
        <f t="shared" si="103"/>
        <v>0</v>
      </c>
      <c r="I393" s="13">
        <f t="shared" si="103"/>
        <v>0</v>
      </c>
    </row>
    <row r="394" spans="1:9" ht="15.75" hidden="1" x14ac:dyDescent="0.2">
      <c r="A394" s="14" t="s">
        <v>56</v>
      </c>
      <c r="B394" s="7" t="s">
        <v>5</v>
      </c>
      <c r="C394" s="7" t="s">
        <v>187</v>
      </c>
      <c r="D394" s="7" t="s">
        <v>27</v>
      </c>
      <c r="E394" s="7" t="s">
        <v>230</v>
      </c>
      <c r="F394" s="7" t="s">
        <v>57</v>
      </c>
      <c r="G394" s="13"/>
      <c r="H394" s="13">
        <v>0</v>
      </c>
      <c r="I394" s="13">
        <v>0</v>
      </c>
    </row>
    <row r="395" spans="1:9" ht="15.75" hidden="1" x14ac:dyDescent="0.2">
      <c r="A395" s="14" t="s">
        <v>240</v>
      </c>
      <c r="B395" s="7" t="s">
        <v>5</v>
      </c>
      <c r="C395" s="7" t="s">
        <v>187</v>
      </c>
      <c r="D395" s="7" t="s">
        <v>27</v>
      </c>
      <c r="E395" s="7" t="s">
        <v>397</v>
      </c>
      <c r="F395" s="7"/>
      <c r="G395" s="13">
        <f>G396</f>
        <v>0</v>
      </c>
      <c r="H395" s="13"/>
      <c r="I395" s="13"/>
    </row>
    <row r="396" spans="1:9" ht="47.25" hidden="1" x14ac:dyDescent="0.2">
      <c r="A396" s="14" t="s">
        <v>39</v>
      </c>
      <c r="B396" s="7" t="s">
        <v>5</v>
      </c>
      <c r="C396" s="7" t="s">
        <v>187</v>
      </c>
      <c r="D396" s="7" t="s">
        <v>27</v>
      </c>
      <c r="E396" s="7" t="s">
        <v>397</v>
      </c>
      <c r="F396" s="7" t="s">
        <v>40</v>
      </c>
      <c r="G396" s="13">
        <f>G397</f>
        <v>0</v>
      </c>
      <c r="H396" s="13"/>
      <c r="I396" s="13"/>
    </row>
    <row r="397" spans="1:9" ht="47.25" hidden="1" x14ac:dyDescent="0.2">
      <c r="A397" s="14" t="s">
        <v>41</v>
      </c>
      <c r="B397" s="7" t="s">
        <v>5</v>
      </c>
      <c r="C397" s="7" t="s">
        <v>187</v>
      </c>
      <c r="D397" s="7" t="s">
        <v>27</v>
      </c>
      <c r="E397" s="7" t="s">
        <v>397</v>
      </c>
      <c r="F397" s="7" t="s">
        <v>42</v>
      </c>
      <c r="G397" s="13"/>
      <c r="H397" s="13"/>
      <c r="I397" s="13"/>
    </row>
    <row r="398" spans="1:9" ht="110.25" hidden="1" x14ac:dyDescent="0.2">
      <c r="A398" s="14" t="s">
        <v>231</v>
      </c>
      <c r="B398" s="7" t="s">
        <v>5</v>
      </c>
      <c r="C398" s="7" t="s">
        <v>187</v>
      </c>
      <c r="D398" s="7" t="s">
        <v>27</v>
      </c>
      <c r="E398" s="7" t="s">
        <v>232</v>
      </c>
      <c r="F398" s="15" t="s">
        <v>13</v>
      </c>
      <c r="G398" s="13">
        <f>G399</f>
        <v>0</v>
      </c>
      <c r="H398" s="13">
        <f t="shared" ref="H398:I399" si="104">H399</f>
        <v>0</v>
      </c>
      <c r="I398" s="13">
        <f t="shared" si="104"/>
        <v>0</v>
      </c>
    </row>
    <row r="399" spans="1:9" ht="47.25" hidden="1" x14ac:dyDescent="0.2">
      <c r="A399" s="14" t="s">
        <v>54</v>
      </c>
      <c r="B399" s="7" t="s">
        <v>5</v>
      </c>
      <c r="C399" s="7" t="s">
        <v>187</v>
      </c>
      <c r="D399" s="7" t="s">
        <v>27</v>
      </c>
      <c r="E399" s="7" t="s">
        <v>232</v>
      </c>
      <c r="F399" s="7" t="s">
        <v>55</v>
      </c>
      <c r="G399" s="13">
        <f>G400</f>
        <v>0</v>
      </c>
      <c r="H399" s="13">
        <f t="shared" si="104"/>
        <v>0</v>
      </c>
      <c r="I399" s="13">
        <f t="shared" si="104"/>
        <v>0</v>
      </c>
    </row>
    <row r="400" spans="1:9" ht="15.75" hidden="1" x14ac:dyDescent="0.2">
      <c r="A400" s="14" t="s">
        <v>56</v>
      </c>
      <c r="B400" s="7" t="s">
        <v>5</v>
      </c>
      <c r="C400" s="7" t="s">
        <v>187</v>
      </c>
      <c r="D400" s="7" t="s">
        <v>27</v>
      </c>
      <c r="E400" s="7" t="s">
        <v>232</v>
      </c>
      <c r="F400" s="7" t="s">
        <v>57</v>
      </c>
      <c r="G400" s="13"/>
      <c r="H400" s="13">
        <v>0</v>
      </c>
      <c r="I400" s="13">
        <v>0</v>
      </c>
    </row>
    <row r="401" spans="1:9" ht="141.75" hidden="1" x14ac:dyDescent="0.2">
      <c r="A401" s="14" t="s">
        <v>233</v>
      </c>
      <c r="B401" s="7" t="s">
        <v>5</v>
      </c>
      <c r="C401" s="7" t="s">
        <v>187</v>
      </c>
      <c r="D401" s="7" t="s">
        <v>27</v>
      </c>
      <c r="E401" s="7" t="s">
        <v>234</v>
      </c>
      <c r="F401" s="15" t="s">
        <v>13</v>
      </c>
      <c r="G401" s="13">
        <f>G402</f>
        <v>0</v>
      </c>
      <c r="H401" s="13">
        <f t="shared" ref="H401:I402" si="105">H402</f>
        <v>0</v>
      </c>
      <c r="I401" s="13">
        <f t="shared" si="105"/>
        <v>0</v>
      </c>
    </row>
    <row r="402" spans="1:9" ht="47.25" hidden="1" x14ac:dyDescent="0.2">
      <c r="A402" s="14" t="s">
        <v>54</v>
      </c>
      <c r="B402" s="7" t="s">
        <v>5</v>
      </c>
      <c r="C402" s="7" t="s">
        <v>187</v>
      </c>
      <c r="D402" s="7" t="s">
        <v>27</v>
      </c>
      <c r="E402" s="7" t="s">
        <v>234</v>
      </c>
      <c r="F402" s="7" t="s">
        <v>55</v>
      </c>
      <c r="G402" s="13">
        <f>G403</f>
        <v>0</v>
      </c>
      <c r="H402" s="13">
        <f t="shared" si="105"/>
        <v>0</v>
      </c>
      <c r="I402" s="13">
        <f t="shared" si="105"/>
        <v>0</v>
      </c>
    </row>
    <row r="403" spans="1:9" ht="15.75" hidden="1" x14ac:dyDescent="0.2">
      <c r="A403" s="14" t="s">
        <v>56</v>
      </c>
      <c r="B403" s="7" t="s">
        <v>5</v>
      </c>
      <c r="C403" s="7" t="s">
        <v>187</v>
      </c>
      <c r="D403" s="7" t="s">
        <v>27</v>
      </c>
      <c r="E403" s="7" t="s">
        <v>234</v>
      </c>
      <c r="F403" s="7" t="s">
        <v>57</v>
      </c>
      <c r="G403" s="13">
        <v>0</v>
      </c>
      <c r="H403" s="13">
        <v>0</v>
      </c>
      <c r="I403" s="13">
        <v>0</v>
      </c>
    </row>
    <row r="404" spans="1:9" ht="61.5" hidden="1" customHeight="1" x14ac:dyDescent="0.2">
      <c r="A404" s="14" t="s">
        <v>963</v>
      </c>
      <c r="B404" s="7" t="s">
        <v>5</v>
      </c>
      <c r="C404" s="7" t="s">
        <v>187</v>
      </c>
      <c r="D404" s="7" t="s">
        <v>27</v>
      </c>
      <c r="E404" s="7" t="s">
        <v>967</v>
      </c>
      <c r="F404" s="7"/>
      <c r="G404" s="13">
        <f>G405</f>
        <v>0</v>
      </c>
      <c r="H404" s="13"/>
      <c r="I404" s="13"/>
    </row>
    <row r="405" spans="1:9" ht="47.25" hidden="1" x14ac:dyDescent="0.2">
      <c r="A405" s="14" t="s">
        <v>54</v>
      </c>
      <c r="B405" s="7" t="s">
        <v>5</v>
      </c>
      <c r="C405" s="7" t="s">
        <v>187</v>
      </c>
      <c r="D405" s="7" t="s">
        <v>27</v>
      </c>
      <c r="E405" s="7" t="s">
        <v>967</v>
      </c>
      <c r="F405" s="7">
        <v>600</v>
      </c>
      <c r="G405" s="13">
        <f>G406</f>
        <v>0</v>
      </c>
      <c r="H405" s="13"/>
      <c r="I405" s="13"/>
    </row>
    <row r="406" spans="1:9" ht="31.5" hidden="1" x14ac:dyDescent="0.2">
      <c r="A406" s="14" t="s">
        <v>56</v>
      </c>
      <c r="B406" s="7" t="s">
        <v>5</v>
      </c>
      <c r="C406" s="7" t="s">
        <v>187</v>
      </c>
      <c r="D406" s="7" t="s">
        <v>27</v>
      </c>
      <c r="E406" s="7" t="s">
        <v>967</v>
      </c>
      <c r="F406" s="7">
        <v>610</v>
      </c>
      <c r="G406" s="13"/>
      <c r="H406" s="13"/>
      <c r="I406" s="13"/>
    </row>
    <row r="407" spans="1:9" ht="31.5" hidden="1" x14ac:dyDescent="0.2">
      <c r="A407" s="14" t="s">
        <v>398</v>
      </c>
      <c r="B407" s="7" t="s">
        <v>5</v>
      </c>
      <c r="C407" s="7" t="s">
        <v>187</v>
      </c>
      <c r="D407" s="7" t="s">
        <v>27</v>
      </c>
      <c r="E407" s="7" t="s">
        <v>572</v>
      </c>
      <c r="F407" s="7"/>
      <c r="G407" s="13"/>
      <c r="H407" s="13"/>
      <c r="I407" s="13">
        <f>I408</f>
        <v>0</v>
      </c>
    </row>
    <row r="408" spans="1:9" ht="47.25" hidden="1" x14ac:dyDescent="0.2">
      <c r="A408" s="14" t="s">
        <v>39</v>
      </c>
      <c r="B408" s="7" t="s">
        <v>5</v>
      </c>
      <c r="C408" s="7" t="s">
        <v>187</v>
      </c>
      <c r="D408" s="7" t="s">
        <v>27</v>
      </c>
      <c r="E408" s="7" t="s">
        <v>572</v>
      </c>
      <c r="F408" s="7">
        <v>200</v>
      </c>
      <c r="G408" s="13"/>
      <c r="H408" s="13"/>
      <c r="I408" s="13">
        <f>I409</f>
        <v>0</v>
      </c>
    </row>
    <row r="409" spans="1:9" ht="47.25" hidden="1" x14ac:dyDescent="0.2">
      <c r="A409" s="14" t="s">
        <v>41</v>
      </c>
      <c r="B409" s="7" t="s">
        <v>5</v>
      </c>
      <c r="C409" s="7" t="s">
        <v>187</v>
      </c>
      <c r="D409" s="7" t="s">
        <v>27</v>
      </c>
      <c r="E409" s="7" t="s">
        <v>572</v>
      </c>
      <c r="F409" s="7">
        <v>240</v>
      </c>
      <c r="G409" s="13"/>
      <c r="H409" s="13"/>
      <c r="I409" s="13"/>
    </row>
    <row r="410" spans="1:9" ht="20.25" hidden="1" customHeight="1" x14ac:dyDescent="0.2">
      <c r="A410" s="14" t="s">
        <v>240</v>
      </c>
      <c r="B410" s="7" t="s">
        <v>5</v>
      </c>
      <c r="C410" s="7" t="s">
        <v>187</v>
      </c>
      <c r="D410" s="7" t="s">
        <v>27</v>
      </c>
      <c r="E410" s="7" t="s">
        <v>593</v>
      </c>
      <c r="F410" s="7"/>
      <c r="G410" s="13">
        <f>G411</f>
        <v>0</v>
      </c>
      <c r="H410" s="13"/>
      <c r="I410" s="13"/>
    </row>
    <row r="411" spans="1:9" ht="47.25" hidden="1" x14ac:dyDescent="0.2">
      <c r="A411" s="14" t="s">
        <v>39</v>
      </c>
      <c r="B411" s="7" t="s">
        <v>5</v>
      </c>
      <c r="C411" s="7" t="s">
        <v>187</v>
      </c>
      <c r="D411" s="7" t="s">
        <v>27</v>
      </c>
      <c r="E411" s="7" t="s">
        <v>593</v>
      </c>
      <c r="F411" s="7">
        <v>200</v>
      </c>
      <c r="G411" s="13">
        <f>G412</f>
        <v>0</v>
      </c>
      <c r="H411" s="13"/>
      <c r="I411" s="13"/>
    </row>
    <row r="412" spans="1:9" ht="47.25" hidden="1" x14ac:dyDescent="0.2">
      <c r="A412" s="14" t="s">
        <v>41</v>
      </c>
      <c r="B412" s="7" t="s">
        <v>5</v>
      </c>
      <c r="C412" s="7" t="s">
        <v>187</v>
      </c>
      <c r="D412" s="7" t="s">
        <v>27</v>
      </c>
      <c r="E412" s="7" t="s">
        <v>593</v>
      </c>
      <c r="F412" s="7">
        <v>240</v>
      </c>
      <c r="G412" s="13">
        <v>0</v>
      </c>
      <c r="H412" s="13"/>
      <c r="I412" s="13"/>
    </row>
    <row r="413" spans="1:9" ht="42.75" hidden="1" customHeight="1" x14ac:dyDescent="0.2">
      <c r="A413" s="14" t="s">
        <v>985</v>
      </c>
      <c r="B413" s="7" t="s">
        <v>5</v>
      </c>
      <c r="C413" s="7" t="s">
        <v>187</v>
      </c>
      <c r="D413" s="7" t="s">
        <v>27</v>
      </c>
      <c r="E413" s="7" t="s">
        <v>984</v>
      </c>
      <c r="F413" s="7"/>
      <c r="G413" s="13">
        <f>G414</f>
        <v>0</v>
      </c>
      <c r="H413" s="13"/>
      <c r="I413" s="13"/>
    </row>
    <row r="414" spans="1:9" ht="47.25" hidden="1" x14ac:dyDescent="0.2">
      <c r="A414" s="14" t="s">
        <v>54</v>
      </c>
      <c r="B414" s="7" t="s">
        <v>5</v>
      </c>
      <c r="C414" s="7" t="s">
        <v>187</v>
      </c>
      <c r="D414" s="7" t="s">
        <v>27</v>
      </c>
      <c r="E414" s="7" t="s">
        <v>984</v>
      </c>
      <c r="F414" s="7">
        <v>600</v>
      </c>
      <c r="G414" s="13">
        <f>G415</f>
        <v>0</v>
      </c>
      <c r="H414" s="13"/>
      <c r="I414" s="13"/>
    </row>
    <row r="415" spans="1:9" ht="31.5" hidden="1" x14ac:dyDescent="0.2">
      <c r="A415" s="14" t="s">
        <v>56</v>
      </c>
      <c r="B415" s="7" t="s">
        <v>5</v>
      </c>
      <c r="C415" s="7" t="s">
        <v>187</v>
      </c>
      <c r="D415" s="7" t="s">
        <v>27</v>
      </c>
      <c r="E415" s="7" t="s">
        <v>984</v>
      </c>
      <c r="F415" s="7">
        <v>610</v>
      </c>
      <c r="G415" s="13"/>
      <c r="H415" s="13"/>
      <c r="I415" s="13"/>
    </row>
    <row r="416" spans="1:9" ht="34.5" hidden="1" customHeight="1" x14ac:dyDescent="0.2">
      <c r="A416" s="14" t="s">
        <v>588</v>
      </c>
      <c r="B416" s="7" t="s">
        <v>5</v>
      </c>
      <c r="C416" s="7" t="s">
        <v>187</v>
      </c>
      <c r="D416" s="7" t="s">
        <v>27</v>
      </c>
      <c r="E416" s="7" t="s">
        <v>584</v>
      </c>
      <c r="F416" s="7"/>
      <c r="G416" s="13">
        <f>G417</f>
        <v>0</v>
      </c>
      <c r="H416" s="13"/>
      <c r="I416" s="13"/>
    </row>
    <row r="417" spans="1:9" ht="64.5" hidden="1" customHeight="1" x14ac:dyDescent="0.2">
      <c r="A417" s="14" t="s">
        <v>54</v>
      </c>
      <c r="B417" s="7" t="s">
        <v>5</v>
      </c>
      <c r="C417" s="7" t="s">
        <v>187</v>
      </c>
      <c r="D417" s="7" t="s">
        <v>27</v>
      </c>
      <c r="E417" s="7" t="s">
        <v>584</v>
      </c>
      <c r="F417" s="7">
        <v>600</v>
      </c>
      <c r="G417" s="13">
        <f>G418</f>
        <v>0</v>
      </c>
      <c r="H417" s="13"/>
      <c r="I417" s="13"/>
    </row>
    <row r="418" spans="1:9" ht="24.75" hidden="1" customHeight="1" x14ac:dyDescent="0.2">
      <c r="A418" s="14" t="s">
        <v>56</v>
      </c>
      <c r="B418" s="7" t="s">
        <v>5</v>
      </c>
      <c r="C418" s="7" t="s">
        <v>187</v>
      </c>
      <c r="D418" s="7" t="s">
        <v>27</v>
      </c>
      <c r="E418" s="7" t="s">
        <v>584</v>
      </c>
      <c r="F418" s="7">
        <v>610</v>
      </c>
      <c r="G418" s="13"/>
      <c r="H418" s="13"/>
      <c r="I418" s="13"/>
    </row>
    <row r="419" spans="1:9" ht="63" hidden="1" x14ac:dyDescent="0.2">
      <c r="A419" s="14" t="s">
        <v>235</v>
      </c>
      <c r="B419" s="7" t="s">
        <v>5</v>
      </c>
      <c r="C419" s="7" t="s">
        <v>187</v>
      </c>
      <c r="D419" s="7" t="s">
        <v>27</v>
      </c>
      <c r="E419" s="7" t="s">
        <v>236</v>
      </c>
      <c r="F419" s="15" t="s">
        <v>13</v>
      </c>
      <c r="G419" s="13">
        <f>G420</f>
        <v>0</v>
      </c>
      <c r="H419" s="13">
        <f t="shared" ref="H419:I420" si="106">H420</f>
        <v>0</v>
      </c>
      <c r="I419" s="13">
        <f t="shared" si="106"/>
        <v>0</v>
      </c>
    </row>
    <row r="420" spans="1:9" ht="47.25" hidden="1" x14ac:dyDescent="0.2">
      <c r="A420" s="14" t="s">
        <v>39</v>
      </c>
      <c r="B420" s="7" t="s">
        <v>5</v>
      </c>
      <c r="C420" s="7" t="s">
        <v>187</v>
      </c>
      <c r="D420" s="7" t="s">
        <v>27</v>
      </c>
      <c r="E420" s="7" t="s">
        <v>236</v>
      </c>
      <c r="F420" s="7" t="s">
        <v>40</v>
      </c>
      <c r="G420" s="13">
        <f>G421</f>
        <v>0</v>
      </c>
      <c r="H420" s="13">
        <f t="shared" si="106"/>
        <v>0</v>
      </c>
      <c r="I420" s="13">
        <f t="shared" si="106"/>
        <v>0</v>
      </c>
    </row>
    <row r="421" spans="1:9" ht="47.25" hidden="1" x14ac:dyDescent="0.2">
      <c r="A421" s="14" t="s">
        <v>41</v>
      </c>
      <c r="B421" s="7" t="s">
        <v>5</v>
      </c>
      <c r="C421" s="7" t="s">
        <v>187</v>
      </c>
      <c r="D421" s="7" t="s">
        <v>27</v>
      </c>
      <c r="E421" s="7" t="s">
        <v>236</v>
      </c>
      <c r="F421" s="7" t="s">
        <v>42</v>
      </c>
      <c r="G421" s="13"/>
      <c r="H421" s="13"/>
      <c r="I421" s="13"/>
    </row>
    <row r="422" spans="1:9" ht="24" hidden="1" customHeight="1" x14ac:dyDescent="0.2">
      <c r="A422" s="14" t="s">
        <v>398</v>
      </c>
      <c r="B422" s="7" t="s">
        <v>5</v>
      </c>
      <c r="C422" s="7" t="s">
        <v>187</v>
      </c>
      <c r="D422" s="7" t="s">
        <v>27</v>
      </c>
      <c r="E422" s="7" t="s">
        <v>237</v>
      </c>
      <c r="F422" s="7"/>
      <c r="G422" s="13">
        <f>G423</f>
        <v>0</v>
      </c>
      <c r="H422" s="13"/>
      <c r="I422" s="13">
        <f>I423</f>
        <v>0</v>
      </c>
    </row>
    <row r="423" spans="1:9" ht="49.15" hidden="1" customHeight="1" x14ac:dyDescent="0.2">
      <c r="A423" s="14" t="s">
        <v>54</v>
      </c>
      <c r="B423" s="7" t="s">
        <v>5</v>
      </c>
      <c r="C423" s="7" t="s">
        <v>187</v>
      </c>
      <c r="D423" s="7" t="s">
        <v>27</v>
      </c>
      <c r="E423" s="7" t="s">
        <v>237</v>
      </c>
      <c r="F423" s="7">
        <v>600</v>
      </c>
      <c r="G423" s="13">
        <f>G424</f>
        <v>0</v>
      </c>
      <c r="H423" s="13"/>
      <c r="I423" s="13">
        <f>I424</f>
        <v>0</v>
      </c>
    </row>
    <row r="424" spans="1:9" ht="25.9" hidden="1" customHeight="1" x14ac:dyDescent="0.2">
      <c r="A424" s="14" t="s">
        <v>56</v>
      </c>
      <c r="B424" s="7" t="s">
        <v>5</v>
      </c>
      <c r="C424" s="7" t="s">
        <v>187</v>
      </c>
      <c r="D424" s="7" t="s">
        <v>27</v>
      </c>
      <c r="E424" s="7" t="s">
        <v>237</v>
      </c>
      <c r="F424" s="7">
        <v>610</v>
      </c>
      <c r="G424" s="13"/>
      <c r="H424" s="13"/>
      <c r="I424" s="13"/>
    </row>
    <row r="425" spans="1:9" ht="51" hidden="1" customHeight="1" x14ac:dyDescent="0.2">
      <c r="A425" s="14" t="s">
        <v>989</v>
      </c>
      <c r="B425" s="7" t="s">
        <v>5</v>
      </c>
      <c r="C425" s="7" t="s">
        <v>187</v>
      </c>
      <c r="D425" s="7" t="s">
        <v>27</v>
      </c>
      <c r="E425" s="7" t="s">
        <v>988</v>
      </c>
      <c r="F425" s="7"/>
      <c r="G425" s="13">
        <f>G426</f>
        <v>0</v>
      </c>
      <c r="H425" s="13"/>
      <c r="I425" s="13"/>
    </row>
    <row r="426" spans="1:9" ht="57.75" hidden="1" customHeight="1" x14ac:dyDescent="0.2">
      <c r="A426" s="14" t="s">
        <v>54</v>
      </c>
      <c r="B426" s="7" t="s">
        <v>5</v>
      </c>
      <c r="C426" s="7" t="s">
        <v>187</v>
      </c>
      <c r="D426" s="7" t="s">
        <v>27</v>
      </c>
      <c r="E426" s="7" t="s">
        <v>988</v>
      </c>
      <c r="F426" s="7">
        <v>600</v>
      </c>
      <c r="G426" s="13">
        <f>G427</f>
        <v>0</v>
      </c>
      <c r="H426" s="13"/>
      <c r="I426" s="13"/>
    </row>
    <row r="427" spans="1:9" ht="25.9" hidden="1" customHeight="1" x14ac:dyDescent="0.2">
      <c r="A427" s="14" t="s">
        <v>56</v>
      </c>
      <c r="B427" s="7" t="s">
        <v>5</v>
      </c>
      <c r="C427" s="7" t="s">
        <v>187</v>
      </c>
      <c r="D427" s="7" t="s">
        <v>27</v>
      </c>
      <c r="E427" s="7" t="s">
        <v>988</v>
      </c>
      <c r="F427" s="7">
        <v>610</v>
      </c>
      <c r="G427" s="13"/>
      <c r="H427" s="13"/>
      <c r="I427" s="13"/>
    </row>
    <row r="428" spans="1:9" ht="83.25" hidden="1" customHeight="1" x14ac:dyDescent="0.2">
      <c r="A428" s="14" t="s">
        <v>399</v>
      </c>
      <c r="B428" s="7" t="s">
        <v>5</v>
      </c>
      <c r="C428" s="7" t="s">
        <v>187</v>
      </c>
      <c r="D428" s="7" t="s">
        <v>27</v>
      </c>
      <c r="E428" s="7" t="s">
        <v>400</v>
      </c>
      <c r="F428" s="7"/>
      <c r="G428" s="13">
        <f>G429</f>
        <v>0</v>
      </c>
      <c r="H428" s="13"/>
      <c r="I428" s="13"/>
    </row>
    <row r="429" spans="1:9" ht="51" hidden="1" customHeight="1" x14ac:dyDescent="0.2">
      <c r="A429" s="14" t="s">
        <v>39</v>
      </c>
      <c r="B429" s="7" t="s">
        <v>5</v>
      </c>
      <c r="C429" s="7" t="s">
        <v>187</v>
      </c>
      <c r="D429" s="7" t="s">
        <v>27</v>
      </c>
      <c r="E429" s="7" t="s">
        <v>400</v>
      </c>
      <c r="F429" s="7">
        <v>200</v>
      </c>
      <c r="G429" s="13">
        <f>G430</f>
        <v>0</v>
      </c>
      <c r="H429" s="13"/>
      <c r="I429" s="13"/>
    </row>
    <row r="430" spans="1:9" ht="44.45" hidden="1" customHeight="1" x14ac:dyDescent="0.2">
      <c r="A430" s="14" t="s">
        <v>41</v>
      </c>
      <c r="B430" s="7" t="s">
        <v>5</v>
      </c>
      <c r="C430" s="7" t="s">
        <v>187</v>
      </c>
      <c r="D430" s="7" t="s">
        <v>27</v>
      </c>
      <c r="E430" s="7" t="s">
        <v>400</v>
      </c>
      <c r="F430" s="7">
        <v>240</v>
      </c>
      <c r="G430" s="13"/>
      <c r="H430" s="13"/>
      <c r="I430" s="13"/>
    </row>
    <row r="431" spans="1:9" ht="44.45" hidden="1" customHeight="1" x14ac:dyDescent="0.2">
      <c r="A431" s="14" t="s">
        <v>238</v>
      </c>
      <c r="B431" s="7" t="s">
        <v>5</v>
      </c>
      <c r="C431" s="7" t="s">
        <v>187</v>
      </c>
      <c r="D431" s="7" t="s">
        <v>27</v>
      </c>
      <c r="E431" s="7" t="s">
        <v>239</v>
      </c>
      <c r="F431" s="15" t="s">
        <v>13</v>
      </c>
      <c r="G431" s="13">
        <f>G432</f>
        <v>0</v>
      </c>
      <c r="H431" s="13">
        <f t="shared" ref="H431:I432" si="107">H432</f>
        <v>0</v>
      </c>
      <c r="I431" s="13">
        <f t="shared" si="107"/>
        <v>0</v>
      </c>
    </row>
    <row r="432" spans="1:9" ht="47.25" hidden="1" x14ac:dyDescent="0.2">
      <c r="A432" s="14" t="s">
        <v>39</v>
      </c>
      <c r="B432" s="7" t="s">
        <v>5</v>
      </c>
      <c r="C432" s="7" t="s">
        <v>187</v>
      </c>
      <c r="D432" s="7" t="s">
        <v>27</v>
      </c>
      <c r="E432" s="7" t="s">
        <v>239</v>
      </c>
      <c r="F432" s="7" t="s">
        <v>40</v>
      </c>
      <c r="G432" s="13">
        <f>G433</f>
        <v>0</v>
      </c>
      <c r="H432" s="13">
        <f t="shared" si="107"/>
        <v>0</v>
      </c>
      <c r="I432" s="13">
        <f t="shared" si="107"/>
        <v>0</v>
      </c>
    </row>
    <row r="433" spans="1:9" ht="47.25" hidden="1" x14ac:dyDescent="0.2">
      <c r="A433" s="14" t="s">
        <v>41</v>
      </c>
      <c r="B433" s="7" t="s">
        <v>5</v>
      </c>
      <c r="C433" s="7" t="s">
        <v>187</v>
      </c>
      <c r="D433" s="7" t="s">
        <v>27</v>
      </c>
      <c r="E433" s="7" t="s">
        <v>239</v>
      </c>
      <c r="F433" s="7" t="s">
        <v>42</v>
      </c>
      <c r="G433" s="13">
        <v>0</v>
      </c>
      <c r="H433" s="13">
        <v>0</v>
      </c>
      <c r="I433" s="13">
        <v>0</v>
      </c>
    </row>
    <row r="434" spans="1:9" ht="15.75" hidden="1" x14ac:dyDescent="0.2">
      <c r="A434" s="14" t="s">
        <v>240</v>
      </c>
      <c r="B434" s="7" t="s">
        <v>5</v>
      </c>
      <c r="C434" s="7" t="s">
        <v>187</v>
      </c>
      <c r="D434" s="7" t="s">
        <v>27</v>
      </c>
      <c r="E434" s="7" t="s">
        <v>241</v>
      </c>
      <c r="F434" s="15" t="s">
        <v>13</v>
      </c>
      <c r="G434" s="13">
        <f>G435</f>
        <v>0</v>
      </c>
      <c r="H434" s="13">
        <f t="shared" ref="H434:I435" si="108">H435</f>
        <v>0</v>
      </c>
      <c r="I434" s="13">
        <f t="shared" si="108"/>
        <v>0</v>
      </c>
    </row>
    <row r="435" spans="1:9" ht="47.25" hidden="1" x14ac:dyDescent="0.2">
      <c r="A435" s="14" t="s">
        <v>39</v>
      </c>
      <c r="B435" s="7" t="s">
        <v>5</v>
      </c>
      <c r="C435" s="7" t="s">
        <v>187</v>
      </c>
      <c r="D435" s="7" t="s">
        <v>27</v>
      </c>
      <c r="E435" s="7" t="s">
        <v>241</v>
      </c>
      <c r="F435" s="7" t="s">
        <v>40</v>
      </c>
      <c r="G435" s="13">
        <f>G436</f>
        <v>0</v>
      </c>
      <c r="H435" s="13">
        <f t="shared" si="108"/>
        <v>0</v>
      </c>
      <c r="I435" s="13">
        <f t="shared" si="108"/>
        <v>0</v>
      </c>
    </row>
    <row r="436" spans="1:9" ht="47.25" hidden="1" x14ac:dyDescent="0.2">
      <c r="A436" s="14" t="s">
        <v>41</v>
      </c>
      <c r="B436" s="7" t="s">
        <v>5</v>
      </c>
      <c r="C436" s="7" t="s">
        <v>187</v>
      </c>
      <c r="D436" s="7" t="s">
        <v>27</v>
      </c>
      <c r="E436" s="7" t="s">
        <v>241</v>
      </c>
      <c r="F436" s="7" t="s">
        <v>42</v>
      </c>
      <c r="G436" s="13">
        <v>0</v>
      </c>
      <c r="H436" s="13">
        <v>0</v>
      </c>
      <c r="I436" s="13">
        <v>0</v>
      </c>
    </row>
    <row r="437" spans="1:9" ht="31.5" hidden="1" x14ac:dyDescent="0.2">
      <c r="A437" s="12" t="s">
        <v>242</v>
      </c>
      <c r="B437" s="7" t="s">
        <v>5</v>
      </c>
      <c r="C437" s="7" t="s">
        <v>187</v>
      </c>
      <c r="D437" s="7" t="s">
        <v>109</v>
      </c>
      <c r="E437" s="7" t="s">
        <v>13</v>
      </c>
      <c r="F437" s="7" t="s">
        <v>13</v>
      </c>
      <c r="G437" s="13">
        <f>G438</f>
        <v>0</v>
      </c>
      <c r="H437" s="13">
        <f t="shared" ref="H437:I439" si="109">H438</f>
        <v>0</v>
      </c>
      <c r="I437" s="13">
        <f t="shared" si="109"/>
        <v>0</v>
      </c>
    </row>
    <row r="438" spans="1:9" ht="141.75" hidden="1" x14ac:dyDescent="0.2">
      <c r="A438" s="14" t="s">
        <v>243</v>
      </c>
      <c r="B438" s="7" t="s">
        <v>5</v>
      </c>
      <c r="C438" s="7" t="s">
        <v>187</v>
      </c>
      <c r="D438" s="7" t="s">
        <v>109</v>
      </c>
      <c r="E438" s="7" t="s">
        <v>244</v>
      </c>
      <c r="F438" s="15" t="s">
        <v>13</v>
      </c>
      <c r="G438" s="13">
        <f>G439</f>
        <v>0</v>
      </c>
      <c r="H438" s="13">
        <f t="shared" si="109"/>
        <v>0</v>
      </c>
      <c r="I438" s="13">
        <f t="shared" si="109"/>
        <v>0</v>
      </c>
    </row>
    <row r="439" spans="1:9" ht="47.25" hidden="1" x14ac:dyDescent="0.2">
      <c r="A439" s="14" t="s">
        <v>54</v>
      </c>
      <c r="B439" s="7" t="s">
        <v>5</v>
      </c>
      <c r="C439" s="7" t="s">
        <v>187</v>
      </c>
      <c r="D439" s="7" t="s">
        <v>109</v>
      </c>
      <c r="E439" s="7" t="s">
        <v>244</v>
      </c>
      <c r="F439" s="7" t="s">
        <v>55</v>
      </c>
      <c r="G439" s="13">
        <f>G440</f>
        <v>0</v>
      </c>
      <c r="H439" s="13">
        <f t="shared" si="109"/>
        <v>0</v>
      </c>
      <c r="I439" s="13">
        <f t="shared" si="109"/>
        <v>0</v>
      </c>
    </row>
    <row r="440" spans="1:9" ht="28.15" hidden="1" customHeight="1" x14ac:dyDescent="0.2">
      <c r="A440" s="14" t="s">
        <v>56</v>
      </c>
      <c r="B440" s="7" t="s">
        <v>5</v>
      </c>
      <c r="C440" s="7" t="s">
        <v>187</v>
      </c>
      <c r="D440" s="7" t="s">
        <v>109</v>
      </c>
      <c r="E440" s="7" t="s">
        <v>244</v>
      </c>
      <c r="F440" s="7" t="s">
        <v>57</v>
      </c>
      <c r="G440" s="13"/>
      <c r="H440" s="13"/>
      <c r="I440" s="13"/>
    </row>
    <row r="441" spans="1:9" ht="23.45" customHeight="1" x14ac:dyDescent="0.2">
      <c r="A441" s="12" t="s">
        <v>106</v>
      </c>
      <c r="B441" s="7" t="s">
        <v>5</v>
      </c>
      <c r="C441" s="7" t="s">
        <v>107</v>
      </c>
      <c r="D441" s="7" t="s">
        <v>13</v>
      </c>
      <c r="E441" s="7" t="s">
        <v>13</v>
      </c>
      <c r="F441" s="7" t="s">
        <v>13</v>
      </c>
      <c r="G441" s="13">
        <f>G442+G446+G453+G471</f>
        <v>994675.68</v>
      </c>
      <c r="H441" s="13">
        <f t="shared" ref="H441:I441" si="110">H442+H446+H453+H471</f>
        <v>0</v>
      </c>
      <c r="I441" s="13">
        <f t="shared" si="110"/>
        <v>0</v>
      </c>
    </row>
    <row r="442" spans="1:9" ht="30" hidden="1" customHeight="1" x14ac:dyDescent="0.2">
      <c r="A442" s="12" t="s">
        <v>245</v>
      </c>
      <c r="B442" s="7" t="s">
        <v>5</v>
      </c>
      <c r="C442" s="7" t="s">
        <v>107</v>
      </c>
      <c r="D442" s="7" t="s">
        <v>27</v>
      </c>
      <c r="E442" s="7" t="s">
        <v>13</v>
      </c>
      <c r="F442" s="7" t="s">
        <v>13</v>
      </c>
      <c r="G442" s="13">
        <f>G443</f>
        <v>0</v>
      </c>
      <c r="H442" s="13">
        <f t="shared" ref="H442:I444" si="111">H443</f>
        <v>0</v>
      </c>
      <c r="I442" s="13">
        <f t="shared" si="111"/>
        <v>0</v>
      </c>
    </row>
    <row r="443" spans="1:9" ht="39" hidden="1" customHeight="1" x14ac:dyDescent="0.2">
      <c r="A443" s="14" t="s">
        <v>246</v>
      </c>
      <c r="B443" s="7" t="s">
        <v>5</v>
      </c>
      <c r="C443" s="7" t="s">
        <v>107</v>
      </c>
      <c r="D443" s="7" t="s">
        <v>27</v>
      </c>
      <c r="E443" s="7" t="s">
        <v>247</v>
      </c>
      <c r="F443" s="15" t="s">
        <v>13</v>
      </c>
      <c r="G443" s="13">
        <f>G444</f>
        <v>0</v>
      </c>
      <c r="H443" s="13">
        <f t="shared" si="111"/>
        <v>0</v>
      </c>
      <c r="I443" s="13">
        <f t="shared" si="111"/>
        <v>0</v>
      </c>
    </row>
    <row r="444" spans="1:9" ht="31.5" hidden="1" x14ac:dyDescent="0.2">
      <c r="A444" s="14" t="s">
        <v>112</v>
      </c>
      <c r="B444" s="7" t="s">
        <v>5</v>
      </c>
      <c r="C444" s="7" t="s">
        <v>107</v>
      </c>
      <c r="D444" s="7" t="s">
        <v>27</v>
      </c>
      <c r="E444" s="7" t="s">
        <v>247</v>
      </c>
      <c r="F444" s="7" t="s">
        <v>113</v>
      </c>
      <c r="G444" s="13">
        <f>G445</f>
        <v>0</v>
      </c>
      <c r="H444" s="13">
        <f t="shared" si="111"/>
        <v>0</v>
      </c>
      <c r="I444" s="13">
        <f t="shared" si="111"/>
        <v>0</v>
      </c>
    </row>
    <row r="445" spans="1:9" ht="47.25" hidden="1" x14ac:dyDescent="0.2">
      <c r="A445" s="14" t="s">
        <v>114</v>
      </c>
      <c r="B445" s="7" t="s">
        <v>5</v>
      </c>
      <c r="C445" s="7" t="s">
        <v>107</v>
      </c>
      <c r="D445" s="7" t="s">
        <v>27</v>
      </c>
      <c r="E445" s="7" t="s">
        <v>247</v>
      </c>
      <c r="F445" s="7" t="s">
        <v>115</v>
      </c>
      <c r="G445" s="13"/>
      <c r="H445" s="13"/>
      <c r="I445" s="13"/>
    </row>
    <row r="446" spans="1:9" ht="21" hidden="1" customHeight="1" x14ac:dyDescent="0.2">
      <c r="A446" s="12" t="s">
        <v>248</v>
      </c>
      <c r="B446" s="7" t="s">
        <v>5</v>
      </c>
      <c r="C446" s="7" t="s">
        <v>107</v>
      </c>
      <c r="D446" s="7" t="s">
        <v>36</v>
      </c>
      <c r="E446" s="7" t="s">
        <v>13</v>
      </c>
      <c r="F446" s="7" t="s">
        <v>13</v>
      </c>
      <c r="G446" s="13">
        <f>G447+G450</f>
        <v>0</v>
      </c>
      <c r="H446" s="13">
        <f t="shared" ref="H446:I446" si="112">H447+H450</f>
        <v>0</v>
      </c>
      <c r="I446" s="13">
        <f t="shared" si="112"/>
        <v>0</v>
      </c>
    </row>
    <row r="447" spans="1:9" ht="63" hidden="1" x14ac:dyDescent="0.2">
      <c r="A447" s="14" t="s">
        <v>249</v>
      </c>
      <c r="B447" s="7" t="s">
        <v>5</v>
      </c>
      <c r="C447" s="7" t="s">
        <v>107</v>
      </c>
      <c r="D447" s="7" t="s">
        <v>36</v>
      </c>
      <c r="E447" s="7" t="s">
        <v>250</v>
      </c>
      <c r="F447" s="15" t="s">
        <v>13</v>
      </c>
      <c r="G447" s="13">
        <f>G448</f>
        <v>0</v>
      </c>
      <c r="H447" s="13">
        <f t="shared" ref="H447:I448" si="113">H448</f>
        <v>0</v>
      </c>
      <c r="I447" s="13">
        <f t="shared" si="113"/>
        <v>0</v>
      </c>
    </row>
    <row r="448" spans="1:9" ht="31.5" hidden="1" x14ac:dyDescent="0.2">
      <c r="A448" s="14" t="s">
        <v>112</v>
      </c>
      <c r="B448" s="7" t="s">
        <v>5</v>
      </c>
      <c r="C448" s="7" t="s">
        <v>107</v>
      </c>
      <c r="D448" s="7" t="s">
        <v>36</v>
      </c>
      <c r="E448" s="7" t="s">
        <v>250</v>
      </c>
      <c r="F448" s="7" t="s">
        <v>113</v>
      </c>
      <c r="G448" s="13">
        <f>G449</f>
        <v>0</v>
      </c>
      <c r="H448" s="13">
        <f t="shared" si="113"/>
        <v>0</v>
      </c>
      <c r="I448" s="13">
        <f t="shared" si="113"/>
        <v>0</v>
      </c>
    </row>
    <row r="449" spans="1:9" ht="47.25" hidden="1" x14ac:dyDescent="0.2">
      <c r="A449" s="14" t="s">
        <v>114</v>
      </c>
      <c r="B449" s="7" t="s">
        <v>5</v>
      </c>
      <c r="C449" s="7" t="s">
        <v>107</v>
      </c>
      <c r="D449" s="7" t="s">
        <v>36</v>
      </c>
      <c r="E449" s="7" t="s">
        <v>250</v>
      </c>
      <c r="F449" s="7" t="s">
        <v>115</v>
      </c>
      <c r="G449" s="13"/>
      <c r="H449" s="13"/>
      <c r="I449" s="13"/>
    </row>
    <row r="450" spans="1:9" ht="47.25" hidden="1" x14ac:dyDescent="0.2">
      <c r="A450" s="40" t="s">
        <v>251</v>
      </c>
      <c r="B450" s="33" t="s">
        <v>5</v>
      </c>
      <c r="C450" s="33" t="s">
        <v>107</v>
      </c>
      <c r="D450" s="33" t="s">
        <v>36</v>
      </c>
      <c r="E450" s="33" t="s">
        <v>252</v>
      </c>
      <c r="F450" s="122" t="s">
        <v>13</v>
      </c>
      <c r="G450" s="43">
        <f>G451</f>
        <v>0</v>
      </c>
      <c r="H450" s="43">
        <f t="shared" ref="H450:I451" si="114">H451</f>
        <v>0</v>
      </c>
      <c r="I450" s="43">
        <f t="shared" si="114"/>
        <v>0</v>
      </c>
    </row>
    <row r="451" spans="1:9" ht="47.25" hidden="1" x14ac:dyDescent="0.2">
      <c r="A451" s="48" t="s">
        <v>54</v>
      </c>
      <c r="B451" s="33" t="s">
        <v>5</v>
      </c>
      <c r="C451" s="33" t="s">
        <v>107</v>
      </c>
      <c r="D451" s="33" t="s">
        <v>36</v>
      </c>
      <c r="E451" s="33" t="s">
        <v>252</v>
      </c>
      <c r="F451" s="33">
        <v>600</v>
      </c>
      <c r="G451" s="43">
        <f>G452</f>
        <v>0</v>
      </c>
      <c r="H451" s="43">
        <f t="shared" si="114"/>
        <v>0</v>
      </c>
      <c r="I451" s="43">
        <f t="shared" si="114"/>
        <v>0</v>
      </c>
    </row>
    <row r="452" spans="1:9" ht="78.75" hidden="1" x14ac:dyDescent="0.2">
      <c r="A452" s="48" t="s">
        <v>373</v>
      </c>
      <c r="B452" s="33" t="s">
        <v>5</v>
      </c>
      <c r="C452" s="33" t="s">
        <v>107</v>
      </c>
      <c r="D452" s="33" t="s">
        <v>36</v>
      </c>
      <c r="E452" s="33" t="s">
        <v>252</v>
      </c>
      <c r="F452" s="33">
        <v>630</v>
      </c>
      <c r="G452" s="43"/>
      <c r="H452" s="43"/>
      <c r="I452" s="43"/>
    </row>
    <row r="453" spans="1:9" ht="15.75" x14ac:dyDescent="0.2">
      <c r="A453" s="12" t="s">
        <v>108</v>
      </c>
      <c r="B453" s="7" t="s">
        <v>5</v>
      </c>
      <c r="C453" s="7" t="s">
        <v>107</v>
      </c>
      <c r="D453" s="7" t="s">
        <v>109</v>
      </c>
      <c r="E453" s="7" t="s">
        <v>13</v>
      </c>
      <c r="F453" s="7" t="s">
        <v>13</v>
      </c>
      <c r="G453" s="13">
        <f>G454+G458+G461+G464+G467</f>
        <v>994675.68</v>
      </c>
      <c r="H453" s="13">
        <f t="shared" ref="H453:I453" si="115">H454+H458+H461+H464</f>
        <v>0</v>
      </c>
      <c r="I453" s="13">
        <f t="shared" si="115"/>
        <v>0</v>
      </c>
    </row>
    <row r="454" spans="1:9" ht="126" hidden="1" x14ac:dyDescent="0.2">
      <c r="A454" s="14" t="s">
        <v>253</v>
      </c>
      <c r="B454" s="7" t="s">
        <v>5</v>
      </c>
      <c r="C454" s="7" t="s">
        <v>107</v>
      </c>
      <c r="D454" s="7" t="s">
        <v>109</v>
      </c>
      <c r="E454" s="7" t="s">
        <v>254</v>
      </c>
      <c r="F454" s="15" t="s">
        <v>13</v>
      </c>
      <c r="G454" s="13">
        <f>G455</f>
        <v>0</v>
      </c>
      <c r="H454" s="13">
        <f t="shared" ref="H454:I454" si="116">H455</f>
        <v>0</v>
      </c>
      <c r="I454" s="13">
        <f t="shared" si="116"/>
        <v>0</v>
      </c>
    </row>
    <row r="455" spans="1:9" ht="31.5" hidden="1" x14ac:dyDescent="0.2">
      <c r="A455" s="14" t="s">
        <v>112</v>
      </c>
      <c r="B455" s="7" t="s">
        <v>5</v>
      </c>
      <c r="C455" s="7" t="s">
        <v>107</v>
      </c>
      <c r="D455" s="7" t="s">
        <v>109</v>
      </c>
      <c r="E455" s="7" t="s">
        <v>254</v>
      </c>
      <c r="F455" s="7" t="s">
        <v>113</v>
      </c>
      <c r="G455" s="13">
        <f>G456+G457</f>
        <v>0</v>
      </c>
      <c r="H455" s="13">
        <f t="shared" ref="H455:I455" si="117">H456+H457</f>
        <v>0</v>
      </c>
      <c r="I455" s="13">
        <f t="shared" si="117"/>
        <v>0</v>
      </c>
    </row>
    <row r="456" spans="1:9" ht="31.5" hidden="1" x14ac:dyDescent="0.2">
      <c r="A456" s="14" t="s">
        <v>255</v>
      </c>
      <c r="B456" s="7" t="s">
        <v>5</v>
      </c>
      <c r="C456" s="7" t="s">
        <v>107</v>
      </c>
      <c r="D456" s="7" t="s">
        <v>109</v>
      </c>
      <c r="E456" s="7" t="s">
        <v>254</v>
      </c>
      <c r="F456" s="7" t="s">
        <v>256</v>
      </c>
      <c r="G456" s="13"/>
      <c r="H456" s="13"/>
      <c r="I456" s="13"/>
    </row>
    <row r="457" spans="1:9" ht="47.25" hidden="1" x14ac:dyDescent="0.2">
      <c r="A457" s="14" t="s">
        <v>114</v>
      </c>
      <c r="B457" s="7" t="s">
        <v>5</v>
      </c>
      <c r="C457" s="7" t="s">
        <v>107</v>
      </c>
      <c r="D457" s="7" t="s">
        <v>109</v>
      </c>
      <c r="E457" s="7" t="s">
        <v>254</v>
      </c>
      <c r="F457" s="7" t="s">
        <v>115</v>
      </c>
      <c r="G457" s="13"/>
      <c r="H457" s="13"/>
      <c r="I457" s="13"/>
    </row>
    <row r="458" spans="1:9" ht="47.25" x14ac:dyDescent="0.2">
      <c r="A458" s="14" t="s">
        <v>257</v>
      </c>
      <c r="B458" s="7" t="s">
        <v>5</v>
      </c>
      <c r="C458" s="7" t="s">
        <v>107</v>
      </c>
      <c r="D458" s="7" t="s">
        <v>109</v>
      </c>
      <c r="E458" s="7" t="s">
        <v>258</v>
      </c>
      <c r="F458" s="15" t="s">
        <v>13</v>
      </c>
      <c r="G458" s="13">
        <f>G459</f>
        <v>-18886.32</v>
      </c>
      <c r="H458" s="13">
        <f t="shared" ref="H458:I459" si="118">H459</f>
        <v>0</v>
      </c>
      <c r="I458" s="13">
        <f t="shared" si="118"/>
        <v>0</v>
      </c>
    </row>
    <row r="459" spans="1:9" ht="31.5" x14ac:dyDescent="0.2">
      <c r="A459" s="14" t="s">
        <v>112</v>
      </c>
      <c r="B459" s="7" t="s">
        <v>5</v>
      </c>
      <c r="C459" s="7" t="s">
        <v>107</v>
      </c>
      <c r="D459" s="7" t="s">
        <v>109</v>
      </c>
      <c r="E459" s="7" t="s">
        <v>258</v>
      </c>
      <c r="F459" s="7" t="s">
        <v>113</v>
      </c>
      <c r="G459" s="13">
        <f>G460</f>
        <v>-18886.32</v>
      </c>
      <c r="H459" s="13">
        <f t="shared" si="118"/>
        <v>0</v>
      </c>
      <c r="I459" s="13">
        <f t="shared" si="118"/>
        <v>0</v>
      </c>
    </row>
    <row r="460" spans="1:9" ht="31.5" x14ac:dyDescent="0.2">
      <c r="A460" s="14" t="s">
        <v>255</v>
      </c>
      <c r="B460" s="7" t="s">
        <v>5</v>
      </c>
      <c r="C460" s="7" t="s">
        <v>107</v>
      </c>
      <c r="D460" s="7" t="s">
        <v>109</v>
      </c>
      <c r="E460" s="7" t="s">
        <v>258</v>
      </c>
      <c r="F460" s="7" t="s">
        <v>256</v>
      </c>
      <c r="G460" s="13">
        <v>-18886.32</v>
      </c>
      <c r="H460" s="13"/>
      <c r="I460" s="13"/>
    </row>
    <row r="461" spans="1:9" ht="31.5" hidden="1" x14ac:dyDescent="0.2">
      <c r="A461" s="14" t="s">
        <v>259</v>
      </c>
      <c r="B461" s="7" t="s">
        <v>5</v>
      </c>
      <c r="C461" s="7" t="s">
        <v>107</v>
      </c>
      <c r="D461" s="7" t="s">
        <v>109</v>
      </c>
      <c r="E461" s="7" t="s">
        <v>260</v>
      </c>
      <c r="F461" s="15" t="s">
        <v>13</v>
      </c>
      <c r="G461" s="13">
        <f>G462</f>
        <v>0</v>
      </c>
      <c r="H461" s="13">
        <f t="shared" ref="H461:I462" si="119">H462</f>
        <v>0</v>
      </c>
      <c r="I461" s="13">
        <f t="shared" si="119"/>
        <v>0</v>
      </c>
    </row>
    <row r="462" spans="1:9" ht="31.5" hidden="1" x14ac:dyDescent="0.2">
      <c r="A462" s="14" t="s">
        <v>112</v>
      </c>
      <c r="B462" s="7" t="s">
        <v>5</v>
      </c>
      <c r="C462" s="7" t="s">
        <v>107</v>
      </c>
      <c r="D462" s="7" t="s">
        <v>109</v>
      </c>
      <c r="E462" s="7" t="s">
        <v>260</v>
      </c>
      <c r="F462" s="7" t="s">
        <v>113</v>
      </c>
      <c r="G462" s="13">
        <f>G463</f>
        <v>0</v>
      </c>
      <c r="H462" s="13">
        <f t="shared" si="119"/>
        <v>0</v>
      </c>
      <c r="I462" s="13">
        <f t="shared" si="119"/>
        <v>0</v>
      </c>
    </row>
    <row r="463" spans="1:9" ht="47.25" hidden="1" x14ac:dyDescent="0.2">
      <c r="A463" s="14" t="s">
        <v>114</v>
      </c>
      <c r="B463" s="7" t="s">
        <v>5</v>
      </c>
      <c r="C463" s="7" t="s">
        <v>107</v>
      </c>
      <c r="D463" s="7" t="s">
        <v>109</v>
      </c>
      <c r="E463" s="7" t="s">
        <v>260</v>
      </c>
      <c r="F463" s="7" t="s">
        <v>115</v>
      </c>
      <c r="G463" s="13"/>
      <c r="H463" s="13"/>
      <c r="I463" s="13"/>
    </row>
    <row r="464" spans="1:9" ht="78.75" x14ac:dyDescent="0.2">
      <c r="A464" s="14" t="s">
        <v>261</v>
      </c>
      <c r="B464" s="7" t="s">
        <v>5</v>
      </c>
      <c r="C464" s="7" t="s">
        <v>107</v>
      </c>
      <c r="D464" s="7" t="s">
        <v>109</v>
      </c>
      <c r="E464" s="7" t="s">
        <v>262</v>
      </c>
      <c r="F464" s="15" t="s">
        <v>13</v>
      </c>
      <c r="G464" s="13">
        <f>G465</f>
        <v>1013562</v>
      </c>
      <c r="H464" s="13">
        <f t="shared" ref="H464:I465" si="120">H465</f>
        <v>0</v>
      </c>
      <c r="I464" s="13">
        <f t="shared" si="120"/>
        <v>0</v>
      </c>
    </row>
    <row r="465" spans="1:9" ht="47.25" x14ac:dyDescent="0.2">
      <c r="A465" s="14" t="s">
        <v>215</v>
      </c>
      <c r="B465" s="7" t="s">
        <v>5</v>
      </c>
      <c r="C465" s="7" t="s">
        <v>107</v>
      </c>
      <c r="D465" s="7" t="s">
        <v>109</v>
      </c>
      <c r="E465" s="7" t="s">
        <v>262</v>
      </c>
      <c r="F465" s="7">
        <v>400</v>
      </c>
      <c r="G465" s="13">
        <f>G466</f>
        <v>1013562</v>
      </c>
      <c r="H465" s="13">
        <f t="shared" si="120"/>
        <v>0</v>
      </c>
      <c r="I465" s="13">
        <f t="shared" si="120"/>
        <v>0</v>
      </c>
    </row>
    <row r="466" spans="1:9" ht="31.5" x14ac:dyDescent="0.2">
      <c r="A466" s="14" t="s">
        <v>217</v>
      </c>
      <c r="B466" s="7" t="s">
        <v>5</v>
      </c>
      <c r="C466" s="7" t="s">
        <v>107</v>
      </c>
      <c r="D466" s="7" t="s">
        <v>109</v>
      </c>
      <c r="E466" s="7" t="s">
        <v>262</v>
      </c>
      <c r="F466" s="7">
        <v>410</v>
      </c>
      <c r="G466" s="13">
        <v>1013562</v>
      </c>
      <c r="H466" s="13"/>
      <c r="I466" s="13"/>
    </row>
    <row r="467" spans="1:9" ht="15.75" hidden="1" x14ac:dyDescent="0.2">
      <c r="A467" s="14" t="s">
        <v>137</v>
      </c>
      <c r="B467" s="7" t="s">
        <v>5</v>
      </c>
      <c r="C467" s="7" t="s">
        <v>107</v>
      </c>
      <c r="D467" s="7" t="s">
        <v>109</v>
      </c>
      <c r="E467" s="7" t="s">
        <v>138</v>
      </c>
      <c r="F467" s="7"/>
      <c r="G467" s="13">
        <f>G468</f>
        <v>0</v>
      </c>
      <c r="H467" s="13"/>
      <c r="I467" s="13"/>
    </row>
    <row r="468" spans="1:9" ht="15.75" hidden="1" x14ac:dyDescent="0.2">
      <c r="A468" s="14" t="s">
        <v>45</v>
      </c>
      <c r="B468" s="7" t="s">
        <v>5</v>
      </c>
      <c r="C468" s="7" t="s">
        <v>107</v>
      </c>
      <c r="D468" s="7" t="s">
        <v>109</v>
      </c>
      <c r="E468" s="7" t="s">
        <v>138</v>
      </c>
      <c r="F468" s="7">
        <v>800</v>
      </c>
      <c r="G468" s="13">
        <f>G470+G469</f>
        <v>0</v>
      </c>
      <c r="H468" s="13"/>
      <c r="I468" s="13"/>
    </row>
    <row r="469" spans="1:9" ht="47.25" hidden="1" x14ac:dyDescent="0.2">
      <c r="A469" s="14" t="s">
        <v>401</v>
      </c>
      <c r="B469" s="7" t="s">
        <v>5</v>
      </c>
      <c r="C469" s="7" t="s">
        <v>107</v>
      </c>
      <c r="D469" s="7" t="s">
        <v>109</v>
      </c>
      <c r="E469" s="7" t="s">
        <v>138</v>
      </c>
      <c r="F469" s="7">
        <v>830</v>
      </c>
      <c r="G469" s="13"/>
      <c r="H469" s="13"/>
      <c r="I469" s="13"/>
    </row>
    <row r="470" spans="1:9" ht="39" hidden="1" customHeight="1" x14ac:dyDescent="0.2">
      <c r="A470" s="14" t="s">
        <v>47</v>
      </c>
      <c r="B470" s="7" t="s">
        <v>5</v>
      </c>
      <c r="C470" s="7" t="s">
        <v>107</v>
      </c>
      <c r="D470" s="7" t="s">
        <v>109</v>
      </c>
      <c r="E470" s="7" t="s">
        <v>138</v>
      </c>
      <c r="F470" s="7">
        <v>850</v>
      </c>
      <c r="G470" s="13"/>
      <c r="H470" s="13"/>
      <c r="I470" s="13"/>
    </row>
    <row r="471" spans="1:9" ht="31.5" hidden="1" x14ac:dyDescent="0.2">
      <c r="A471" s="12" t="s">
        <v>263</v>
      </c>
      <c r="B471" s="7" t="s">
        <v>5</v>
      </c>
      <c r="C471" s="7" t="s">
        <v>107</v>
      </c>
      <c r="D471" s="7" t="s">
        <v>132</v>
      </c>
      <c r="E471" s="7" t="s">
        <v>13</v>
      </c>
      <c r="F471" s="7" t="s">
        <v>13</v>
      </c>
      <c r="G471" s="13">
        <f>G472+G475+G481+G483+G486+G489</f>
        <v>0</v>
      </c>
      <c r="H471" s="13">
        <f t="shared" ref="H471:I471" si="121">H472+H475+H481+H483+H486</f>
        <v>0</v>
      </c>
      <c r="I471" s="13">
        <f t="shared" si="121"/>
        <v>0</v>
      </c>
    </row>
    <row r="472" spans="1:9" ht="173.25" hidden="1" x14ac:dyDescent="0.2">
      <c r="A472" s="14" t="s">
        <v>165</v>
      </c>
      <c r="B472" s="7" t="s">
        <v>5</v>
      </c>
      <c r="C472" s="7" t="s">
        <v>107</v>
      </c>
      <c r="D472" s="7" t="s">
        <v>132</v>
      </c>
      <c r="E472" s="7" t="s">
        <v>166</v>
      </c>
      <c r="F472" s="15" t="s">
        <v>13</v>
      </c>
      <c r="G472" s="13">
        <f>G473</f>
        <v>0</v>
      </c>
      <c r="H472" s="13">
        <f t="shared" ref="H472:I473" si="122">H473</f>
        <v>0</v>
      </c>
      <c r="I472" s="13">
        <f t="shared" si="122"/>
        <v>0</v>
      </c>
    </row>
    <row r="473" spans="1:9" ht="94.5" hidden="1" x14ac:dyDescent="0.2">
      <c r="A473" s="14" t="s">
        <v>32</v>
      </c>
      <c r="B473" s="7" t="s">
        <v>5</v>
      </c>
      <c r="C473" s="7" t="s">
        <v>107</v>
      </c>
      <c r="D473" s="7" t="s">
        <v>132</v>
      </c>
      <c r="E473" s="7" t="s">
        <v>166</v>
      </c>
      <c r="F473" s="7" t="s">
        <v>6</v>
      </c>
      <c r="G473" s="13">
        <f>G474</f>
        <v>0</v>
      </c>
      <c r="H473" s="13">
        <f t="shared" si="122"/>
        <v>0</v>
      </c>
      <c r="I473" s="13">
        <f t="shared" si="122"/>
        <v>0</v>
      </c>
    </row>
    <row r="474" spans="1:9" ht="47.25" hidden="1" x14ac:dyDescent="0.2">
      <c r="A474" s="14" t="s">
        <v>33</v>
      </c>
      <c r="B474" s="7" t="s">
        <v>5</v>
      </c>
      <c r="C474" s="7" t="s">
        <v>107</v>
      </c>
      <c r="D474" s="7" t="s">
        <v>132</v>
      </c>
      <c r="E474" s="7" t="s">
        <v>166</v>
      </c>
      <c r="F474" s="7" t="s">
        <v>34</v>
      </c>
      <c r="G474" s="13"/>
      <c r="H474" s="13"/>
      <c r="I474" s="13"/>
    </row>
    <row r="475" spans="1:9" ht="129.75" hidden="1" customHeight="1" x14ac:dyDescent="0.2">
      <c r="A475" s="14" t="s">
        <v>253</v>
      </c>
      <c r="B475" s="7" t="s">
        <v>5</v>
      </c>
      <c r="C475" s="7" t="s">
        <v>107</v>
      </c>
      <c r="D475" s="7" t="s">
        <v>132</v>
      </c>
      <c r="E475" s="7" t="s">
        <v>264</v>
      </c>
      <c r="F475" s="15" t="s">
        <v>13</v>
      </c>
      <c r="G475" s="13">
        <f>G476+G478</f>
        <v>0</v>
      </c>
      <c r="H475" s="13">
        <f t="shared" ref="H475:I475" si="123">H476+H478</f>
        <v>0</v>
      </c>
      <c r="I475" s="13">
        <f t="shared" si="123"/>
        <v>0</v>
      </c>
    </row>
    <row r="476" spans="1:9" ht="94.5" hidden="1" x14ac:dyDescent="0.2">
      <c r="A476" s="14" t="s">
        <v>32</v>
      </c>
      <c r="B476" s="7" t="s">
        <v>5</v>
      </c>
      <c r="C476" s="7" t="s">
        <v>107</v>
      </c>
      <c r="D476" s="7" t="s">
        <v>132</v>
      </c>
      <c r="E476" s="7" t="s">
        <v>264</v>
      </c>
      <c r="F476" s="7" t="s">
        <v>6</v>
      </c>
      <c r="G476" s="13">
        <f>G477</f>
        <v>0</v>
      </c>
      <c r="H476" s="13">
        <f t="shared" ref="H476:I476" si="124">H477</f>
        <v>0</v>
      </c>
      <c r="I476" s="13">
        <f t="shared" si="124"/>
        <v>0</v>
      </c>
    </row>
    <row r="477" spans="1:9" ht="47.25" hidden="1" x14ac:dyDescent="0.2">
      <c r="A477" s="14" t="s">
        <v>33</v>
      </c>
      <c r="B477" s="7" t="s">
        <v>5</v>
      </c>
      <c r="C477" s="7" t="s">
        <v>107</v>
      </c>
      <c r="D477" s="7" t="s">
        <v>132</v>
      </c>
      <c r="E477" s="7" t="s">
        <v>264</v>
      </c>
      <c r="F477" s="7" t="s">
        <v>34</v>
      </c>
      <c r="G477" s="13"/>
      <c r="H477" s="13"/>
      <c r="I477" s="13"/>
    </row>
    <row r="478" spans="1:9" ht="47.25" hidden="1" x14ac:dyDescent="0.2">
      <c r="A478" s="14" t="s">
        <v>39</v>
      </c>
      <c r="B478" s="7" t="s">
        <v>5</v>
      </c>
      <c r="C478" s="7" t="s">
        <v>107</v>
      </c>
      <c r="D478" s="7" t="s">
        <v>132</v>
      </c>
      <c r="E478" s="7" t="s">
        <v>264</v>
      </c>
      <c r="F478" s="7" t="s">
        <v>40</v>
      </c>
      <c r="G478" s="13">
        <f>G479</f>
        <v>0</v>
      </c>
      <c r="H478" s="13">
        <f t="shared" ref="H478:I478" si="125">H479</f>
        <v>0</v>
      </c>
      <c r="I478" s="13">
        <f t="shared" si="125"/>
        <v>0</v>
      </c>
    </row>
    <row r="479" spans="1:9" ht="47.25" hidden="1" x14ac:dyDescent="0.2">
      <c r="A479" s="14" t="s">
        <v>41</v>
      </c>
      <c r="B479" s="7" t="s">
        <v>5</v>
      </c>
      <c r="C479" s="7" t="s">
        <v>107</v>
      </c>
      <c r="D479" s="7" t="s">
        <v>132</v>
      </c>
      <c r="E479" s="7" t="s">
        <v>264</v>
      </c>
      <c r="F479" s="7" t="s">
        <v>42</v>
      </c>
      <c r="G479" s="13"/>
      <c r="H479" s="13"/>
      <c r="I479" s="13"/>
    </row>
    <row r="480" spans="1:9" ht="132" hidden="1" customHeight="1" x14ac:dyDescent="0.2">
      <c r="A480" s="14" t="s">
        <v>253</v>
      </c>
      <c r="B480" s="7" t="s">
        <v>5</v>
      </c>
      <c r="C480" s="7" t="s">
        <v>107</v>
      </c>
      <c r="D480" s="7" t="s">
        <v>132</v>
      </c>
      <c r="E480" s="7" t="s">
        <v>265</v>
      </c>
      <c r="F480" s="15" t="s">
        <v>13</v>
      </c>
      <c r="G480" s="13">
        <f>G481</f>
        <v>0</v>
      </c>
      <c r="H480" s="13">
        <f t="shared" ref="H480:I481" si="126">H481</f>
        <v>0</v>
      </c>
      <c r="I480" s="13">
        <f t="shared" si="126"/>
        <v>0</v>
      </c>
    </row>
    <row r="481" spans="1:9" ht="47.25" hidden="1" x14ac:dyDescent="0.2">
      <c r="A481" s="14" t="s">
        <v>39</v>
      </c>
      <c r="B481" s="7" t="s">
        <v>5</v>
      </c>
      <c r="C481" s="7" t="s">
        <v>107</v>
      </c>
      <c r="D481" s="7" t="s">
        <v>132</v>
      </c>
      <c r="E481" s="7" t="s">
        <v>265</v>
      </c>
      <c r="F481" s="7" t="s">
        <v>40</v>
      </c>
      <c r="G481" s="13">
        <f>G482</f>
        <v>0</v>
      </c>
      <c r="H481" s="13">
        <f t="shared" si="126"/>
        <v>0</v>
      </c>
      <c r="I481" s="13">
        <f t="shared" si="126"/>
        <v>0</v>
      </c>
    </row>
    <row r="482" spans="1:9" ht="47.25" hidden="1" x14ac:dyDescent="0.2">
      <c r="A482" s="14" t="s">
        <v>41</v>
      </c>
      <c r="B482" s="7" t="s">
        <v>5</v>
      </c>
      <c r="C482" s="7" t="s">
        <v>107</v>
      </c>
      <c r="D482" s="7" t="s">
        <v>132</v>
      </c>
      <c r="E482" s="7" t="s">
        <v>265</v>
      </c>
      <c r="F482" s="7" t="s">
        <v>42</v>
      </c>
      <c r="G482" s="13"/>
      <c r="H482" s="13"/>
      <c r="I482" s="13"/>
    </row>
    <row r="483" spans="1:9" ht="31.5" hidden="1" x14ac:dyDescent="0.2">
      <c r="A483" s="14" t="s">
        <v>266</v>
      </c>
      <c r="B483" s="7" t="s">
        <v>5</v>
      </c>
      <c r="C483" s="7" t="s">
        <v>107</v>
      </c>
      <c r="D483" s="7" t="s">
        <v>132</v>
      </c>
      <c r="E483" s="7" t="s">
        <v>267</v>
      </c>
      <c r="F483" s="15" t="s">
        <v>13</v>
      </c>
      <c r="G483" s="13">
        <f>G484</f>
        <v>0</v>
      </c>
      <c r="H483" s="13">
        <f t="shared" ref="H483:I484" si="127">H484</f>
        <v>0</v>
      </c>
      <c r="I483" s="13">
        <f t="shared" si="127"/>
        <v>0</v>
      </c>
    </row>
    <row r="484" spans="1:9" ht="47.25" hidden="1" x14ac:dyDescent="0.2">
      <c r="A484" s="14" t="s">
        <v>39</v>
      </c>
      <c r="B484" s="7" t="s">
        <v>5</v>
      </c>
      <c r="C484" s="7" t="s">
        <v>107</v>
      </c>
      <c r="D484" s="7" t="s">
        <v>132</v>
      </c>
      <c r="E484" s="7" t="s">
        <v>267</v>
      </c>
      <c r="F484" s="7" t="s">
        <v>40</v>
      </c>
      <c r="G484" s="13">
        <f>G485</f>
        <v>0</v>
      </c>
      <c r="H484" s="13">
        <f t="shared" si="127"/>
        <v>0</v>
      </c>
      <c r="I484" s="13">
        <f t="shared" si="127"/>
        <v>0</v>
      </c>
    </row>
    <row r="485" spans="1:9" ht="47.25" hidden="1" x14ac:dyDescent="0.2">
      <c r="A485" s="14" t="s">
        <v>41</v>
      </c>
      <c r="B485" s="7" t="s">
        <v>5</v>
      </c>
      <c r="C485" s="7" t="s">
        <v>107</v>
      </c>
      <c r="D485" s="7" t="s">
        <v>132</v>
      </c>
      <c r="E485" s="7" t="s">
        <v>267</v>
      </c>
      <c r="F485" s="7" t="s">
        <v>42</v>
      </c>
      <c r="G485" s="13"/>
      <c r="H485" s="13"/>
      <c r="I485" s="13"/>
    </row>
    <row r="486" spans="1:9" ht="15.75" hidden="1" x14ac:dyDescent="0.2">
      <c r="A486" s="14" t="s">
        <v>268</v>
      </c>
      <c r="B486" s="7" t="s">
        <v>5</v>
      </c>
      <c r="C486" s="7" t="s">
        <v>107</v>
      </c>
      <c r="D486" s="7" t="s">
        <v>132</v>
      </c>
      <c r="E486" s="7" t="s">
        <v>269</v>
      </c>
      <c r="F486" s="15" t="s">
        <v>13</v>
      </c>
      <c r="G486" s="13">
        <f>G487</f>
        <v>0</v>
      </c>
      <c r="H486" s="13">
        <f t="shared" ref="H486:I487" si="128">H487</f>
        <v>0</v>
      </c>
      <c r="I486" s="13">
        <f t="shared" si="128"/>
        <v>0</v>
      </c>
    </row>
    <row r="487" spans="1:9" ht="47.25" hidden="1" x14ac:dyDescent="0.2">
      <c r="A487" s="14" t="s">
        <v>39</v>
      </c>
      <c r="B487" s="7" t="s">
        <v>5</v>
      </c>
      <c r="C487" s="7" t="s">
        <v>107</v>
      </c>
      <c r="D487" s="7" t="s">
        <v>132</v>
      </c>
      <c r="E487" s="7" t="s">
        <v>269</v>
      </c>
      <c r="F487" s="7" t="s">
        <v>40</v>
      </c>
      <c r="G487" s="13">
        <f>G488</f>
        <v>0</v>
      </c>
      <c r="H487" s="13">
        <f t="shared" si="128"/>
        <v>0</v>
      </c>
      <c r="I487" s="13">
        <f t="shared" si="128"/>
        <v>0</v>
      </c>
    </row>
    <row r="488" spans="1:9" ht="47.25" hidden="1" x14ac:dyDescent="0.2">
      <c r="A488" s="14" t="s">
        <v>41</v>
      </c>
      <c r="B488" s="7" t="s">
        <v>5</v>
      </c>
      <c r="C488" s="7" t="s">
        <v>107</v>
      </c>
      <c r="D488" s="7" t="s">
        <v>132</v>
      </c>
      <c r="E488" s="7" t="s">
        <v>269</v>
      </c>
      <c r="F488" s="7" t="s">
        <v>42</v>
      </c>
      <c r="G488" s="13"/>
      <c r="H488" s="13"/>
      <c r="I488" s="13"/>
    </row>
    <row r="489" spans="1:9" ht="15.75" hidden="1" x14ac:dyDescent="0.2">
      <c r="A489" s="14" t="s">
        <v>137</v>
      </c>
      <c r="B489" s="7" t="s">
        <v>5</v>
      </c>
      <c r="C489" s="7" t="s">
        <v>107</v>
      </c>
      <c r="D489" s="7" t="s">
        <v>132</v>
      </c>
      <c r="E489" s="7" t="s">
        <v>138</v>
      </c>
      <c r="F489" s="7"/>
      <c r="G489" s="13">
        <f>G490</f>
        <v>0</v>
      </c>
      <c r="H489" s="13"/>
      <c r="I489" s="13"/>
    </row>
    <row r="490" spans="1:9" ht="31.5" hidden="1" x14ac:dyDescent="0.2">
      <c r="A490" s="14" t="s">
        <v>112</v>
      </c>
      <c r="B490" s="7" t="s">
        <v>5</v>
      </c>
      <c r="C490" s="7" t="s">
        <v>107</v>
      </c>
      <c r="D490" s="7" t="s">
        <v>132</v>
      </c>
      <c r="E490" s="7" t="s">
        <v>138</v>
      </c>
      <c r="F490" s="7">
        <v>300</v>
      </c>
      <c r="G490" s="13">
        <f>G491</f>
        <v>0</v>
      </c>
      <c r="H490" s="13"/>
      <c r="I490" s="13"/>
    </row>
    <row r="491" spans="1:9" ht="47.25" hidden="1" x14ac:dyDescent="0.2">
      <c r="A491" s="14" t="s">
        <v>114</v>
      </c>
      <c r="B491" s="7" t="s">
        <v>5</v>
      </c>
      <c r="C491" s="7" t="s">
        <v>107</v>
      </c>
      <c r="D491" s="7" t="s">
        <v>132</v>
      </c>
      <c r="E491" s="7" t="s">
        <v>138</v>
      </c>
      <c r="F491" s="7">
        <v>320</v>
      </c>
      <c r="G491" s="13"/>
      <c r="H491" s="13"/>
      <c r="I491" s="13"/>
    </row>
    <row r="492" spans="1:9" ht="15.75" hidden="1" x14ac:dyDescent="0.2">
      <c r="A492" s="12" t="s">
        <v>270</v>
      </c>
      <c r="B492" s="7" t="s">
        <v>5</v>
      </c>
      <c r="C492" s="7" t="s">
        <v>136</v>
      </c>
      <c r="D492" s="7" t="s">
        <v>13</v>
      </c>
      <c r="E492" s="7" t="s">
        <v>13</v>
      </c>
      <c r="F492" s="7" t="s">
        <v>13</v>
      </c>
      <c r="G492" s="13">
        <f>G493+G503</f>
        <v>0</v>
      </c>
      <c r="H492" s="13">
        <f t="shared" ref="H492:I492" si="129">H493+H503</f>
        <v>0</v>
      </c>
      <c r="I492" s="13">
        <f t="shared" si="129"/>
        <v>0</v>
      </c>
    </row>
    <row r="493" spans="1:9" ht="15.75" hidden="1" x14ac:dyDescent="0.2">
      <c r="A493" s="12" t="s">
        <v>271</v>
      </c>
      <c r="B493" s="7" t="s">
        <v>5</v>
      </c>
      <c r="C493" s="7" t="s">
        <v>136</v>
      </c>
      <c r="D493" s="7" t="s">
        <v>27</v>
      </c>
      <c r="E493" s="7" t="s">
        <v>13</v>
      </c>
      <c r="F493" s="7" t="s">
        <v>13</v>
      </c>
      <c r="G493" s="13">
        <f>G494+G500</f>
        <v>0</v>
      </c>
      <c r="H493" s="13">
        <f t="shared" ref="H493:I495" si="130">H494</f>
        <v>0</v>
      </c>
      <c r="I493" s="13">
        <f>I494+I497</f>
        <v>0</v>
      </c>
    </row>
    <row r="494" spans="1:9" ht="31.5" hidden="1" x14ac:dyDescent="0.2">
      <c r="A494" s="14" t="s">
        <v>272</v>
      </c>
      <c r="B494" s="7" t="s">
        <v>5</v>
      </c>
      <c r="C494" s="7" t="s">
        <v>136</v>
      </c>
      <c r="D494" s="7" t="s">
        <v>27</v>
      </c>
      <c r="E494" s="7" t="s">
        <v>273</v>
      </c>
      <c r="F494" s="15" t="s">
        <v>13</v>
      </c>
      <c r="G494" s="13">
        <f>G495</f>
        <v>0</v>
      </c>
      <c r="H494" s="13">
        <f t="shared" si="130"/>
        <v>0</v>
      </c>
      <c r="I494" s="13">
        <f t="shared" si="130"/>
        <v>0</v>
      </c>
    </row>
    <row r="495" spans="1:9" ht="47.25" hidden="1" x14ac:dyDescent="0.2">
      <c r="A495" s="14" t="s">
        <v>54</v>
      </c>
      <c r="B495" s="7" t="s">
        <v>5</v>
      </c>
      <c r="C495" s="7" t="s">
        <v>136</v>
      </c>
      <c r="D495" s="7" t="s">
        <v>27</v>
      </c>
      <c r="E495" s="7" t="s">
        <v>273</v>
      </c>
      <c r="F495" s="7" t="s">
        <v>55</v>
      </c>
      <c r="G495" s="13">
        <f>G496</f>
        <v>0</v>
      </c>
      <c r="H495" s="13">
        <f t="shared" si="130"/>
        <v>0</v>
      </c>
      <c r="I495" s="13">
        <f t="shared" si="130"/>
        <v>0</v>
      </c>
    </row>
    <row r="496" spans="1:9" ht="15.75" hidden="1" x14ac:dyDescent="0.2">
      <c r="A496" s="14" t="s">
        <v>274</v>
      </c>
      <c r="B496" s="7" t="s">
        <v>5</v>
      </c>
      <c r="C496" s="7" t="s">
        <v>136</v>
      </c>
      <c r="D496" s="7" t="s">
        <v>27</v>
      </c>
      <c r="E496" s="7" t="s">
        <v>273</v>
      </c>
      <c r="F496" s="7" t="s">
        <v>275</v>
      </c>
      <c r="G496" s="13"/>
      <c r="H496" s="13"/>
      <c r="I496" s="13"/>
    </row>
    <row r="497" spans="1:9" ht="47.25" hidden="1" x14ac:dyDescent="0.2">
      <c r="A497" s="14" t="s">
        <v>927</v>
      </c>
      <c r="B497" s="7" t="s">
        <v>5</v>
      </c>
      <c r="C497" s="7" t="s">
        <v>136</v>
      </c>
      <c r="D497" s="7" t="s">
        <v>27</v>
      </c>
      <c r="E497" s="7" t="s">
        <v>928</v>
      </c>
      <c r="F497" s="7"/>
      <c r="G497" s="13"/>
      <c r="H497" s="13"/>
      <c r="I497" s="13">
        <f>I498</f>
        <v>0</v>
      </c>
    </row>
    <row r="498" spans="1:9" ht="47.25" hidden="1" x14ac:dyDescent="0.2">
      <c r="A498" s="14" t="s">
        <v>215</v>
      </c>
      <c r="B498" s="7" t="s">
        <v>5</v>
      </c>
      <c r="C498" s="7" t="s">
        <v>136</v>
      </c>
      <c r="D498" s="7" t="s">
        <v>27</v>
      </c>
      <c r="E498" s="7" t="s">
        <v>928</v>
      </c>
      <c r="F498" s="7">
        <v>400</v>
      </c>
      <c r="G498" s="13"/>
      <c r="H498" s="13"/>
      <c r="I498" s="13">
        <f>I499</f>
        <v>0</v>
      </c>
    </row>
    <row r="499" spans="1:9" ht="15.75" hidden="1" x14ac:dyDescent="0.2">
      <c r="A499" s="14" t="s">
        <v>217</v>
      </c>
      <c r="B499" s="7" t="s">
        <v>5</v>
      </c>
      <c r="C499" s="7" t="s">
        <v>136</v>
      </c>
      <c r="D499" s="7" t="s">
        <v>27</v>
      </c>
      <c r="E499" s="7" t="s">
        <v>928</v>
      </c>
      <c r="F499" s="7">
        <v>410</v>
      </c>
      <c r="G499" s="13"/>
      <c r="H499" s="13"/>
      <c r="I499" s="13"/>
    </row>
    <row r="500" spans="1:9" ht="31.5" hidden="1" x14ac:dyDescent="0.2">
      <c r="A500" s="14" t="s">
        <v>402</v>
      </c>
      <c r="B500" s="7" t="s">
        <v>5</v>
      </c>
      <c r="C500" s="7" t="s">
        <v>136</v>
      </c>
      <c r="D500" s="7" t="s">
        <v>27</v>
      </c>
      <c r="E500" s="7" t="s">
        <v>403</v>
      </c>
      <c r="F500" s="7"/>
      <c r="G500" s="13">
        <f>G501</f>
        <v>0</v>
      </c>
      <c r="H500" s="13"/>
      <c r="I500" s="13"/>
    </row>
    <row r="501" spans="1:9" ht="47.25" hidden="1" x14ac:dyDescent="0.2">
      <c r="A501" s="14" t="s">
        <v>39</v>
      </c>
      <c r="B501" s="7" t="s">
        <v>5</v>
      </c>
      <c r="C501" s="7" t="s">
        <v>136</v>
      </c>
      <c r="D501" s="7" t="s">
        <v>27</v>
      </c>
      <c r="E501" s="7" t="s">
        <v>403</v>
      </c>
      <c r="F501" s="7" t="s">
        <v>40</v>
      </c>
      <c r="G501" s="13">
        <f>G502</f>
        <v>0</v>
      </c>
      <c r="H501" s="13"/>
      <c r="I501" s="13"/>
    </row>
    <row r="502" spans="1:9" ht="47.25" hidden="1" x14ac:dyDescent="0.2">
      <c r="A502" s="14" t="s">
        <v>41</v>
      </c>
      <c r="B502" s="7" t="s">
        <v>5</v>
      </c>
      <c r="C502" s="7" t="s">
        <v>136</v>
      </c>
      <c r="D502" s="7" t="s">
        <v>27</v>
      </c>
      <c r="E502" s="7" t="s">
        <v>403</v>
      </c>
      <c r="F502" s="7" t="s">
        <v>42</v>
      </c>
      <c r="G502" s="13"/>
      <c r="H502" s="13"/>
      <c r="I502" s="13"/>
    </row>
    <row r="503" spans="1:9" ht="15.75" hidden="1" x14ac:dyDescent="0.2">
      <c r="A503" s="12" t="s">
        <v>276</v>
      </c>
      <c r="B503" s="7" t="s">
        <v>5</v>
      </c>
      <c r="C503" s="7" t="s">
        <v>136</v>
      </c>
      <c r="D503" s="7" t="s">
        <v>29</v>
      </c>
      <c r="E503" s="7" t="s">
        <v>13</v>
      </c>
      <c r="F503" s="7" t="s">
        <v>13</v>
      </c>
      <c r="G503" s="13">
        <f>G504</f>
        <v>0</v>
      </c>
      <c r="H503" s="13">
        <f t="shared" ref="H503:I507" si="131">H504</f>
        <v>0</v>
      </c>
      <c r="I503" s="13">
        <f t="shared" si="131"/>
        <v>0</v>
      </c>
    </row>
    <row r="504" spans="1:9" ht="31.5" hidden="1" x14ac:dyDescent="0.2">
      <c r="A504" s="14" t="s">
        <v>277</v>
      </c>
      <c r="B504" s="7" t="s">
        <v>5</v>
      </c>
      <c r="C504" s="7" t="s">
        <v>136</v>
      </c>
      <c r="D504" s="7" t="s">
        <v>29</v>
      </c>
      <c r="E504" s="7" t="s">
        <v>278</v>
      </c>
      <c r="F504" s="15" t="s">
        <v>13</v>
      </c>
      <c r="G504" s="13">
        <f>G507+G505</f>
        <v>0</v>
      </c>
      <c r="H504" s="13">
        <f>H507</f>
        <v>0</v>
      </c>
      <c r="I504" s="13">
        <f>I507</f>
        <v>0</v>
      </c>
    </row>
    <row r="505" spans="1:9" ht="94.5" hidden="1" x14ac:dyDescent="0.2">
      <c r="A505" s="14" t="s">
        <v>32</v>
      </c>
      <c r="B505" s="7" t="s">
        <v>5</v>
      </c>
      <c r="C505" s="7" t="s">
        <v>136</v>
      </c>
      <c r="D505" s="7" t="s">
        <v>29</v>
      </c>
      <c r="E505" s="7" t="s">
        <v>278</v>
      </c>
      <c r="F505" s="152">
        <v>100</v>
      </c>
      <c r="G505" s="13">
        <f>G506</f>
        <v>0</v>
      </c>
      <c r="H505" s="13"/>
      <c r="I505" s="13"/>
    </row>
    <row r="506" spans="1:9" ht="47.25" hidden="1" x14ac:dyDescent="0.2">
      <c r="A506" s="14" t="s">
        <v>33</v>
      </c>
      <c r="B506" s="7" t="s">
        <v>5</v>
      </c>
      <c r="C506" s="7" t="s">
        <v>136</v>
      </c>
      <c r="D506" s="7" t="s">
        <v>29</v>
      </c>
      <c r="E506" s="7" t="s">
        <v>278</v>
      </c>
      <c r="F506" s="152">
        <v>120</v>
      </c>
      <c r="G506" s="13"/>
      <c r="H506" s="13"/>
      <c r="I506" s="13"/>
    </row>
    <row r="507" spans="1:9" ht="47.25" hidden="1" x14ac:dyDescent="0.2">
      <c r="A507" s="14" t="s">
        <v>39</v>
      </c>
      <c r="B507" s="7" t="s">
        <v>5</v>
      </c>
      <c r="C507" s="7" t="s">
        <v>136</v>
      </c>
      <c r="D507" s="7" t="s">
        <v>29</v>
      </c>
      <c r="E507" s="7" t="s">
        <v>278</v>
      </c>
      <c r="F507" s="7" t="s">
        <v>40</v>
      </c>
      <c r="G507" s="13">
        <f>G508</f>
        <v>0</v>
      </c>
      <c r="H507" s="13">
        <f t="shared" si="131"/>
        <v>0</v>
      </c>
      <c r="I507" s="13">
        <f t="shared" si="131"/>
        <v>0</v>
      </c>
    </row>
    <row r="508" spans="1:9" ht="47.25" hidden="1" x14ac:dyDescent="0.2">
      <c r="A508" s="14" t="s">
        <v>41</v>
      </c>
      <c r="B508" s="7" t="s">
        <v>5</v>
      </c>
      <c r="C508" s="7" t="s">
        <v>136</v>
      </c>
      <c r="D508" s="7" t="s">
        <v>29</v>
      </c>
      <c r="E508" s="7" t="s">
        <v>278</v>
      </c>
      <c r="F508" s="7" t="s">
        <v>42</v>
      </c>
      <c r="G508" s="13"/>
      <c r="H508" s="13"/>
      <c r="I508" s="13"/>
    </row>
    <row r="509" spans="1:9" ht="31.5" hidden="1" x14ac:dyDescent="0.2">
      <c r="A509" s="8" t="s">
        <v>279</v>
      </c>
      <c r="B509" s="9" t="s">
        <v>280</v>
      </c>
      <c r="C509" s="9" t="s">
        <v>13</v>
      </c>
      <c r="D509" s="9" t="s">
        <v>13</v>
      </c>
      <c r="E509" s="10" t="s">
        <v>13</v>
      </c>
      <c r="F509" s="10" t="s">
        <v>13</v>
      </c>
      <c r="G509" s="11">
        <f>G510</f>
        <v>0</v>
      </c>
      <c r="H509" s="11">
        <f t="shared" ref="H509:I510" si="132">H510</f>
        <v>0</v>
      </c>
      <c r="I509" s="11">
        <f t="shared" si="132"/>
        <v>0</v>
      </c>
    </row>
    <row r="510" spans="1:9" ht="15.75" hidden="1" x14ac:dyDescent="0.2">
      <c r="A510" s="12" t="s">
        <v>26</v>
      </c>
      <c r="B510" s="7" t="s">
        <v>280</v>
      </c>
      <c r="C510" s="7" t="s">
        <v>27</v>
      </c>
      <c r="D510" s="7" t="s">
        <v>13</v>
      </c>
      <c r="E510" s="7" t="s">
        <v>13</v>
      </c>
      <c r="F510" s="7" t="s">
        <v>13</v>
      </c>
      <c r="G510" s="13">
        <f>G511</f>
        <v>0</v>
      </c>
      <c r="H510" s="13">
        <f t="shared" si="132"/>
        <v>0</v>
      </c>
      <c r="I510" s="13">
        <f t="shared" si="132"/>
        <v>0</v>
      </c>
    </row>
    <row r="511" spans="1:9" ht="63" hidden="1" x14ac:dyDescent="0.2">
      <c r="A511" s="12" t="s">
        <v>131</v>
      </c>
      <c r="B511" s="7" t="s">
        <v>280</v>
      </c>
      <c r="C511" s="7" t="s">
        <v>27</v>
      </c>
      <c r="D511" s="7" t="s">
        <v>132</v>
      </c>
      <c r="E511" s="7" t="s">
        <v>13</v>
      </c>
      <c r="F511" s="7" t="s">
        <v>13</v>
      </c>
      <c r="G511" s="13">
        <f>G512+G517+G520</f>
        <v>0</v>
      </c>
      <c r="H511" s="13">
        <f t="shared" ref="H511:I511" si="133">H512+H517+H520</f>
        <v>0</v>
      </c>
      <c r="I511" s="13">
        <f t="shared" si="133"/>
        <v>0</v>
      </c>
    </row>
    <row r="512" spans="1:9" ht="47.25" hidden="1" x14ac:dyDescent="0.2">
      <c r="A512" s="14" t="s">
        <v>37</v>
      </c>
      <c r="B512" s="7" t="s">
        <v>280</v>
      </c>
      <c r="C512" s="7" t="s">
        <v>27</v>
      </c>
      <c r="D512" s="7" t="s">
        <v>132</v>
      </c>
      <c r="E512" s="7" t="s">
        <v>38</v>
      </c>
      <c r="F512" s="15" t="s">
        <v>13</v>
      </c>
      <c r="G512" s="13">
        <f>G513+G515</f>
        <v>0</v>
      </c>
      <c r="H512" s="13">
        <f t="shared" ref="H512:I512" si="134">H513+H515</f>
        <v>0</v>
      </c>
      <c r="I512" s="13">
        <f t="shared" si="134"/>
        <v>0</v>
      </c>
    </row>
    <row r="513" spans="1:9" ht="94.5" hidden="1" x14ac:dyDescent="0.2">
      <c r="A513" s="14" t="s">
        <v>32</v>
      </c>
      <c r="B513" s="7" t="s">
        <v>280</v>
      </c>
      <c r="C513" s="7" t="s">
        <v>27</v>
      </c>
      <c r="D513" s="7" t="s">
        <v>132</v>
      </c>
      <c r="E513" s="7" t="s">
        <v>38</v>
      </c>
      <c r="F513" s="7" t="s">
        <v>6</v>
      </c>
      <c r="G513" s="13">
        <f>G514</f>
        <v>0</v>
      </c>
      <c r="H513" s="13">
        <f t="shared" ref="H513:I513" si="135">H514</f>
        <v>0</v>
      </c>
      <c r="I513" s="13">
        <f t="shared" si="135"/>
        <v>0</v>
      </c>
    </row>
    <row r="514" spans="1:9" ht="47.25" hidden="1" x14ac:dyDescent="0.2">
      <c r="A514" s="14" t="s">
        <v>33</v>
      </c>
      <c r="B514" s="7" t="s">
        <v>280</v>
      </c>
      <c r="C514" s="7" t="s">
        <v>27</v>
      </c>
      <c r="D514" s="7" t="s">
        <v>132</v>
      </c>
      <c r="E514" s="7" t="s">
        <v>38</v>
      </c>
      <c r="F514" s="7" t="s">
        <v>34</v>
      </c>
      <c r="G514" s="13"/>
      <c r="H514" s="13"/>
      <c r="I514" s="13"/>
    </row>
    <row r="515" spans="1:9" ht="47.25" hidden="1" x14ac:dyDescent="0.2">
      <c r="A515" s="14" t="s">
        <v>39</v>
      </c>
      <c r="B515" s="7" t="s">
        <v>280</v>
      </c>
      <c r="C515" s="7" t="s">
        <v>27</v>
      </c>
      <c r="D515" s="7" t="s">
        <v>132</v>
      </c>
      <c r="E515" s="7" t="s">
        <v>38</v>
      </c>
      <c r="F515" s="7" t="s">
        <v>40</v>
      </c>
      <c r="G515" s="13">
        <f>G516</f>
        <v>0</v>
      </c>
      <c r="H515" s="13">
        <f t="shared" ref="H515:I515" si="136">H516</f>
        <v>0</v>
      </c>
      <c r="I515" s="13">
        <f t="shared" si="136"/>
        <v>0</v>
      </c>
    </row>
    <row r="516" spans="1:9" ht="47.25" hidden="1" x14ac:dyDescent="0.2">
      <c r="A516" s="14" t="s">
        <v>41</v>
      </c>
      <c r="B516" s="7" t="s">
        <v>280</v>
      </c>
      <c r="C516" s="7" t="s">
        <v>27</v>
      </c>
      <c r="D516" s="7" t="s">
        <v>132</v>
      </c>
      <c r="E516" s="7" t="s">
        <v>38</v>
      </c>
      <c r="F516" s="7" t="s">
        <v>42</v>
      </c>
      <c r="G516" s="13"/>
      <c r="H516" s="13"/>
      <c r="I516" s="13"/>
    </row>
    <row r="517" spans="1:9" ht="63" hidden="1" x14ac:dyDescent="0.2">
      <c r="A517" s="14" t="s">
        <v>281</v>
      </c>
      <c r="B517" s="7" t="s">
        <v>280</v>
      </c>
      <c r="C517" s="7" t="s">
        <v>27</v>
      </c>
      <c r="D517" s="7" t="s">
        <v>132</v>
      </c>
      <c r="E517" s="7" t="s">
        <v>282</v>
      </c>
      <c r="F517" s="15" t="s">
        <v>13</v>
      </c>
      <c r="G517" s="13">
        <f>G518</f>
        <v>0</v>
      </c>
      <c r="H517" s="13">
        <f t="shared" ref="H517:I518" si="137">H518</f>
        <v>0</v>
      </c>
      <c r="I517" s="13">
        <f t="shared" si="137"/>
        <v>0</v>
      </c>
    </row>
    <row r="518" spans="1:9" ht="94.5" hidden="1" x14ac:dyDescent="0.2">
      <c r="A518" s="14" t="s">
        <v>32</v>
      </c>
      <c r="B518" s="7" t="s">
        <v>280</v>
      </c>
      <c r="C518" s="7" t="s">
        <v>27</v>
      </c>
      <c r="D518" s="7" t="s">
        <v>132</v>
      </c>
      <c r="E518" s="7" t="s">
        <v>282</v>
      </c>
      <c r="F518" s="7" t="s">
        <v>6</v>
      </c>
      <c r="G518" s="13">
        <f>G519</f>
        <v>0</v>
      </c>
      <c r="H518" s="13">
        <f t="shared" si="137"/>
        <v>0</v>
      </c>
      <c r="I518" s="13">
        <f t="shared" si="137"/>
        <v>0</v>
      </c>
    </row>
    <row r="519" spans="1:9" ht="47.25" hidden="1" x14ac:dyDescent="0.2">
      <c r="A519" s="14" t="s">
        <v>33</v>
      </c>
      <c r="B519" s="7" t="s">
        <v>280</v>
      </c>
      <c r="C519" s="7" t="s">
        <v>27</v>
      </c>
      <c r="D519" s="7" t="s">
        <v>132</v>
      </c>
      <c r="E519" s="7" t="s">
        <v>282</v>
      </c>
      <c r="F519" s="7" t="s">
        <v>34</v>
      </c>
      <c r="G519" s="13"/>
      <c r="H519" s="13"/>
      <c r="I519" s="13"/>
    </row>
    <row r="520" spans="1:9" ht="31.5" hidden="1" x14ac:dyDescent="0.2">
      <c r="A520" s="14" t="s">
        <v>43</v>
      </c>
      <c r="B520" s="7" t="s">
        <v>280</v>
      </c>
      <c r="C520" s="7" t="s">
        <v>27</v>
      </c>
      <c r="D520" s="7" t="s">
        <v>132</v>
      </c>
      <c r="E520" s="7" t="s">
        <v>44</v>
      </c>
      <c r="F520" s="15" t="s">
        <v>13</v>
      </c>
      <c r="G520" s="13">
        <f>G521</f>
        <v>0</v>
      </c>
      <c r="H520" s="13">
        <f t="shared" ref="H520:I521" si="138">H521</f>
        <v>0</v>
      </c>
      <c r="I520" s="13">
        <f t="shared" si="138"/>
        <v>0</v>
      </c>
    </row>
    <row r="521" spans="1:9" ht="15.75" hidden="1" x14ac:dyDescent="0.2">
      <c r="A521" s="14" t="s">
        <v>45</v>
      </c>
      <c r="B521" s="7" t="s">
        <v>280</v>
      </c>
      <c r="C521" s="7" t="s">
        <v>27</v>
      </c>
      <c r="D521" s="7" t="s">
        <v>132</v>
      </c>
      <c r="E521" s="7" t="s">
        <v>44</v>
      </c>
      <c r="F521" s="7" t="s">
        <v>46</v>
      </c>
      <c r="G521" s="13">
        <f>G522</f>
        <v>0</v>
      </c>
      <c r="H521" s="13">
        <f t="shared" si="138"/>
        <v>0</v>
      </c>
      <c r="I521" s="13">
        <f t="shared" si="138"/>
        <v>0</v>
      </c>
    </row>
    <row r="522" spans="1:9" ht="15.75" hidden="1" x14ac:dyDescent="0.2">
      <c r="A522" s="14" t="s">
        <v>47</v>
      </c>
      <c r="B522" s="7" t="s">
        <v>280</v>
      </c>
      <c r="C522" s="7" t="s">
        <v>27</v>
      </c>
      <c r="D522" s="7" t="s">
        <v>132</v>
      </c>
      <c r="E522" s="7" t="s">
        <v>44</v>
      </c>
      <c r="F522" s="7" t="s">
        <v>48</v>
      </c>
      <c r="G522" s="13"/>
      <c r="H522" s="13"/>
      <c r="I522" s="13"/>
    </row>
    <row r="523" spans="1:9" ht="15.75" x14ac:dyDescent="0.2">
      <c r="A523" s="167" t="s">
        <v>283</v>
      </c>
      <c r="B523" s="167"/>
      <c r="C523" s="167"/>
      <c r="D523" s="167"/>
      <c r="E523" s="167"/>
      <c r="F523" s="167"/>
      <c r="G523" s="11">
        <f>G17+G36+G152+G181+G224+G509</f>
        <v>-1222186.47</v>
      </c>
      <c r="H523" s="11">
        <f>H17+H36+H152+H181+H224+H509</f>
        <v>0</v>
      </c>
      <c r="I523" s="11">
        <f>I17+I36+I152+I181+I224+I509</f>
        <v>0</v>
      </c>
    </row>
  </sheetData>
  <mergeCells count="16">
    <mergeCell ref="G6:I6"/>
    <mergeCell ref="H1:I1"/>
    <mergeCell ref="H2:I2"/>
    <mergeCell ref="H3:I3"/>
    <mergeCell ref="H4:I4"/>
    <mergeCell ref="G5:I5"/>
    <mergeCell ref="G13:I13"/>
    <mergeCell ref="A14:I14"/>
    <mergeCell ref="A15:I15"/>
    <mergeCell ref="A523:F523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6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7"/>
  <sheetViews>
    <sheetView showGridLines="0" topLeftCell="A211" zoomScale="90" zoomScaleNormal="90" zoomScaleSheetLayoutView="80" workbookViewId="0">
      <selection activeCell="E5" sqref="E5:G5"/>
    </sheetView>
  </sheetViews>
  <sheetFormatPr defaultColWidth="8" defaultRowHeight="15.75" x14ac:dyDescent="0.25"/>
  <cols>
    <col min="1" max="1" width="74.42578125" style="17" customWidth="1"/>
    <col min="2" max="2" width="7.28515625" style="55" customWidth="1"/>
    <col min="3" max="3" width="14.28515625" style="54" customWidth="1"/>
    <col min="4" max="4" width="7.85546875" style="55" bestFit="1" customWidth="1"/>
    <col min="5" max="7" width="14.85546875" style="18" customWidth="1"/>
    <col min="8" max="8" width="9.140625" style="17" customWidth="1"/>
    <col min="9" max="9" width="8" style="17"/>
    <col min="10" max="10" width="10" style="17" customWidth="1"/>
    <col min="11" max="16384" width="8" style="17"/>
  </cols>
  <sheetData>
    <row r="1" spans="1:8" x14ac:dyDescent="0.25">
      <c r="F1" s="166" t="s">
        <v>368</v>
      </c>
      <c r="G1" s="166"/>
    </row>
    <row r="2" spans="1:8" x14ac:dyDescent="0.25">
      <c r="F2" s="166" t="s">
        <v>11</v>
      </c>
      <c r="G2" s="166"/>
    </row>
    <row r="3" spans="1:8" x14ac:dyDescent="0.25">
      <c r="F3" s="166" t="s">
        <v>8</v>
      </c>
      <c r="G3" s="166"/>
    </row>
    <row r="4" spans="1:8" x14ac:dyDescent="0.25">
      <c r="F4" s="166" t="s">
        <v>996</v>
      </c>
      <c r="G4" s="166"/>
    </row>
    <row r="5" spans="1:8" ht="92.25" customHeight="1" x14ac:dyDescent="0.25">
      <c r="C5" s="55"/>
      <c r="E5" s="168" t="s">
        <v>580</v>
      </c>
      <c r="F5" s="168"/>
      <c r="G5" s="168"/>
    </row>
    <row r="6" spans="1:8" ht="20.25" customHeight="1" x14ac:dyDescent="0.25">
      <c r="A6" s="19"/>
      <c r="B6" s="63"/>
      <c r="C6" s="56"/>
      <c r="D6" s="59"/>
      <c r="E6" s="170" t="s">
        <v>942</v>
      </c>
      <c r="F6" s="170"/>
      <c r="G6" s="170"/>
      <c r="H6" s="20"/>
    </row>
    <row r="7" spans="1:8" ht="15" customHeight="1" x14ac:dyDescent="0.25">
      <c r="A7" s="19"/>
      <c r="B7" s="63"/>
      <c r="C7" s="56"/>
      <c r="D7" s="59"/>
      <c r="E7" s="170" t="s">
        <v>11</v>
      </c>
      <c r="F7" s="171"/>
      <c r="G7" s="171"/>
      <c r="H7" s="20"/>
    </row>
    <row r="8" spans="1:8" ht="15.75" customHeight="1" x14ac:dyDescent="0.25">
      <c r="A8" s="19"/>
      <c r="B8" s="63"/>
      <c r="C8" s="56"/>
      <c r="D8" s="59"/>
      <c r="E8" s="170" t="s">
        <v>8</v>
      </c>
      <c r="F8" s="171"/>
      <c r="G8" s="171"/>
      <c r="H8" s="20"/>
    </row>
    <row r="9" spans="1:8" ht="15" customHeight="1" x14ac:dyDescent="0.25">
      <c r="A9" s="19"/>
      <c r="B9" s="63"/>
      <c r="C9" s="56"/>
      <c r="D9" s="59"/>
      <c r="E9" s="172" t="s">
        <v>566</v>
      </c>
      <c r="F9" s="171"/>
      <c r="G9" s="171"/>
      <c r="H9" s="20"/>
    </row>
    <row r="10" spans="1:8" ht="15" customHeight="1" x14ac:dyDescent="0.25">
      <c r="A10" s="19"/>
      <c r="B10" s="63"/>
      <c r="C10" s="56"/>
      <c r="D10" s="172" t="s">
        <v>12</v>
      </c>
      <c r="E10" s="172"/>
      <c r="F10" s="172"/>
      <c r="G10" s="172"/>
      <c r="H10" s="20"/>
    </row>
    <row r="11" spans="1:8" x14ac:dyDescent="0.25">
      <c r="A11" s="19"/>
      <c r="B11" s="63"/>
      <c r="C11" s="56"/>
      <c r="D11" s="172" t="s">
        <v>9</v>
      </c>
      <c r="E11" s="172"/>
      <c r="F11" s="172"/>
      <c r="G11" s="172"/>
      <c r="H11" s="20"/>
    </row>
    <row r="12" spans="1:8" ht="15" customHeight="1" x14ac:dyDescent="0.25">
      <c r="A12" s="19"/>
      <c r="B12" s="63"/>
      <c r="C12" s="56"/>
      <c r="D12" s="170" t="s">
        <v>578</v>
      </c>
      <c r="E12" s="170"/>
      <c r="F12" s="170"/>
      <c r="G12" s="170"/>
      <c r="H12" s="20"/>
    </row>
    <row r="13" spans="1:8" ht="37.5" customHeight="1" x14ac:dyDescent="0.25">
      <c r="A13" s="169" t="s">
        <v>404</v>
      </c>
      <c r="B13" s="169"/>
      <c r="C13" s="169"/>
      <c r="D13" s="169"/>
      <c r="E13" s="169"/>
      <c r="F13" s="169"/>
      <c r="G13" s="169"/>
      <c r="H13" s="20"/>
    </row>
    <row r="14" spans="1:8" ht="18" customHeight="1" x14ac:dyDescent="0.25">
      <c r="A14" s="169" t="s">
        <v>405</v>
      </c>
      <c r="B14" s="169"/>
      <c r="C14" s="169"/>
      <c r="D14" s="169"/>
      <c r="E14" s="169"/>
      <c r="F14" s="169"/>
      <c r="G14" s="169"/>
      <c r="H14" s="21"/>
    </row>
    <row r="15" spans="1:8" ht="18.75" customHeight="1" x14ac:dyDescent="0.25">
      <c r="A15" s="169" t="s">
        <v>567</v>
      </c>
      <c r="B15" s="169"/>
      <c r="C15" s="169"/>
      <c r="D15" s="169"/>
      <c r="E15" s="169"/>
      <c r="F15" s="169"/>
      <c r="G15" s="169"/>
      <c r="H15" s="20"/>
    </row>
    <row r="16" spans="1:8" ht="20.25" customHeight="1" x14ac:dyDescent="0.25">
      <c r="A16" s="22"/>
      <c r="B16" s="60"/>
      <c r="C16" s="50"/>
      <c r="D16" s="60"/>
      <c r="E16" s="22"/>
      <c r="F16" s="22"/>
      <c r="G16" s="23" t="s">
        <v>14</v>
      </c>
      <c r="H16" s="20"/>
    </row>
    <row r="17" spans="1:7" x14ac:dyDescent="0.25">
      <c r="A17" s="24" t="s">
        <v>15</v>
      </c>
      <c r="B17" s="58" t="s">
        <v>406</v>
      </c>
      <c r="C17" s="51" t="s">
        <v>19</v>
      </c>
      <c r="D17" s="58" t="s">
        <v>20</v>
      </c>
      <c r="E17" s="24" t="s">
        <v>21</v>
      </c>
      <c r="F17" s="24" t="s">
        <v>22</v>
      </c>
      <c r="G17" s="24" t="s">
        <v>23</v>
      </c>
    </row>
    <row r="18" spans="1:7" hidden="1" x14ac:dyDescent="0.25">
      <c r="A18" s="25" t="s">
        <v>26</v>
      </c>
      <c r="B18" s="61" t="s">
        <v>407</v>
      </c>
      <c r="C18" s="52"/>
      <c r="D18" s="61"/>
      <c r="E18" s="26">
        <f>E19+E23+E32+E50+E54+E87+E91+E83</f>
        <v>0</v>
      </c>
      <c r="F18" s="26">
        <f>F19+F23+F32+F50+F54+F87+F91</f>
        <v>0</v>
      </c>
      <c r="G18" s="26">
        <f>G19+G23+G32+G50+G54+G87+G91</f>
        <v>0</v>
      </c>
    </row>
    <row r="19" spans="1:7" ht="31.5" hidden="1" x14ac:dyDescent="0.25">
      <c r="A19" s="25" t="s">
        <v>28</v>
      </c>
      <c r="B19" s="61" t="s">
        <v>408</v>
      </c>
      <c r="C19" s="52"/>
      <c r="D19" s="61"/>
      <c r="E19" s="26">
        <f>E20</f>
        <v>0</v>
      </c>
      <c r="F19" s="26">
        <f t="shared" ref="F19:G21" si="0">F20</f>
        <v>0</v>
      </c>
      <c r="G19" s="26">
        <f t="shared" si="0"/>
        <v>0</v>
      </c>
    </row>
    <row r="20" spans="1:7" hidden="1" x14ac:dyDescent="0.25">
      <c r="A20" s="25" t="s">
        <v>30</v>
      </c>
      <c r="B20" s="61" t="s">
        <v>408</v>
      </c>
      <c r="C20" s="52" t="s">
        <v>409</v>
      </c>
      <c r="D20" s="61"/>
      <c r="E20" s="26">
        <f>E21</f>
        <v>0</v>
      </c>
      <c r="F20" s="26">
        <f t="shared" si="0"/>
        <v>0</v>
      </c>
      <c r="G20" s="26">
        <f t="shared" si="0"/>
        <v>0</v>
      </c>
    </row>
    <row r="21" spans="1:7" ht="63" hidden="1" x14ac:dyDescent="0.25">
      <c r="A21" s="25" t="s">
        <v>32</v>
      </c>
      <c r="B21" s="61" t="s">
        <v>408</v>
      </c>
      <c r="C21" s="52" t="s">
        <v>409</v>
      </c>
      <c r="D21" s="61" t="s">
        <v>6</v>
      </c>
      <c r="E21" s="26">
        <f>E22</f>
        <v>0</v>
      </c>
      <c r="F21" s="26">
        <f t="shared" si="0"/>
        <v>0</v>
      </c>
      <c r="G21" s="26">
        <f t="shared" si="0"/>
        <v>0</v>
      </c>
    </row>
    <row r="22" spans="1:7" ht="31.5" hidden="1" x14ac:dyDescent="0.25">
      <c r="A22" s="25" t="s">
        <v>33</v>
      </c>
      <c r="B22" s="61" t="s">
        <v>408</v>
      </c>
      <c r="C22" s="52" t="s">
        <v>409</v>
      </c>
      <c r="D22" s="61" t="s">
        <v>34</v>
      </c>
      <c r="E22" s="26"/>
      <c r="F22" s="26"/>
      <c r="G22" s="26"/>
    </row>
    <row r="23" spans="1:7" ht="47.25" hidden="1" x14ac:dyDescent="0.25">
      <c r="A23" s="25" t="s">
        <v>35</v>
      </c>
      <c r="B23" s="61" t="s">
        <v>410</v>
      </c>
      <c r="C23" s="52"/>
      <c r="D23" s="61"/>
      <c r="E23" s="26">
        <f>E24+E29</f>
        <v>0</v>
      </c>
      <c r="F23" s="26">
        <f t="shared" ref="F23:G23" si="1">F24+F29</f>
        <v>0</v>
      </c>
      <c r="G23" s="26">
        <f t="shared" si="1"/>
        <v>0</v>
      </c>
    </row>
    <row r="24" spans="1:7" ht="31.5" hidden="1" x14ac:dyDescent="0.25">
      <c r="A24" s="25" t="s">
        <v>37</v>
      </c>
      <c r="B24" s="61" t="s">
        <v>410</v>
      </c>
      <c r="C24" s="52" t="s">
        <v>411</v>
      </c>
      <c r="D24" s="61"/>
      <c r="E24" s="26">
        <f>E25+E27</f>
        <v>0</v>
      </c>
      <c r="F24" s="26">
        <f t="shared" ref="F24:G24" si="2">F25+F27</f>
        <v>0</v>
      </c>
      <c r="G24" s="26">
        <f t="shared" si="2"/>
        <v>0</v>
      </c>
    </row>
    <row r="25" spans="1:7" ht="63" hidden="1" x14ac:dyDescent="0.25">
      <c r="A25" s="25" t="s">
        <v>32</v>
      </c>
      <c r="B25" s="61" t="s">
        <v>410</v>
      </c>
      <c r="C25" s="52" t="s">
        <v>411</v>
      </c>
      <c r="D25" s="61" t="s">
        <v>6</v>
      </c>
      <c r="E25" s="26">
        <f>E26</f>
        <v>0</v>
      </c>
      <c r="F25" s="26">
        <f t="shared" ref="F25:G25" si="3">F26</f>
        <v>0</v>
      </c>
      <c r="G25" s="26">
        <f t="shared" si="3"/>
        <v>0</v>
      </c>
    </row>
    <row r="26" spans="1:7" ht="31.5" hidden="1" x14ac:dyDescent="0.25">
      <c r="A26" s="25" t="s">
        <v>33</v>
      </c>
      <c r="B26" s="61" t="s">
        <v>410</v>
      </c>
      <c r="C26" s="52" t="s">
        <v>411</v>
      </c>
      <c r="D26" s="61" t="s">
        <v>34</v>
      </c>
      <c r="E26" s="26"/>
      <c r="F26" s="26"/>
      <c r="G26" s="26"/>
    </row>
    <row r="27" spans="1:7" ht="31.5" hidden="1" x14ac:dyDescent="0.25">
      <c r="A27" s="25" t="s">
        <v>39</v>
      </c>
      <c r="B27" s="61" t="s">
        <v>410</v>
      </c>
      <c r="C27" s="52" t="s">
        <v>411</v>
      </c>
      <c r="D27" s="61" t="s">
        <v>40</v>
      </c>
      <c r="E27" s="26">
        <f>E28</f>
        <v>0</v>
      </c>
      <c r="F27" s="26">
        <f t="shared" ref="F27:G27" si="4">F28</f>
        <v>0</v>
      </c>
      <c r="G27" s="26">
        <f t="shared" si="4"/>
        <v>0</v>
      </c>
    </row>
    <row r="28" spans="1:7" ht="31.5" hidden="1" x14ac:dyDescent="0.25">
      <c r="A28" s="25" t="s">
        <v>41</v>
      </c>
      <c r="B28" s="61" t="s">
        <v>410</v>
      </c>
      <c r="C28" s="52" t="s">
        <v>411</v>
      </c>
      <c r="D28" s="61" t="s">
        <v>42</v>
      </c>
      <c r="E28" s="26"/>
      <c r="F28" s="26"/>
      <c r="G28" s="26"/>
    </row>
    <row r="29" spans="1:7" hidden="1" x14ac:dyDescent="0.25">
      <c r="A29" s="25" t="s">
        <v>43</v>
      </c>
      <c r="B29" s="61" t="s">
        <v>410</v>
      </c>
      <c r="C29" s="52" t="s">
        <v>412</v>
      </c>
      <c r="D29" s="61"/>
      <c r="E29" s="26">
        <f>E30</f>
        <v>0</v>
      </c>
      <c r="F29" s="26">
        <f t="shared" ref="F29:G30" si="5">F30</f>
        <v>0</v>
      </c>
      <c r="G29" s="26">
        <f t="shared" si="5"/>
        <v>0</v>
      </c>
    </row>
    <row r="30" spans="1:7" hidden="1" x14ac:dyDescent="0.25">
      <c r="A30" s="25" t="s">
        <v>45</v>
      </c>
      <c r="B30" s="61" t="s">
        <v>410</v>
      </c>
      <c r="C30" s="52" t="s">
        <v>412</v>
      </c>
      <c r="D30" s="61" t="s">
        <v>46</v>
      </c>
      <c r="E30" s="26">
        <f>E31</f>
        <v>0</v>
      </c>
      <c r="F30" s="26">
        <f t="shared" si="5"/>
        <v>0</v>
      </c>
      <c r="G30" s="26">
        <f t="shared" si="5"/>
        <v>0</v>
      </c>
    </row>
    <row r="31" spans="1:7" hidden="1" x14ac:dyDescent="0.25">
      <c r="A31" s="25" t="s">
        <v>47</v>
      </c>
      <c r="B31" s="61" t="s">
        <v>410</v>
      </c>
      <c r="C31" s="52" t="s">
        <v>412</v>
      </c>
      <c r="D31" s="61" t="s">
        <v>48</v>
      </c>
      <c r="E31" s="26"/>
      <c r="F31" s="26"/>
      <c r="G31" s="26"/>
    </row>
    <row r="32" spans="1:7" ht="47.25" hidden="1" x14ac:dyDescent="0.25">
      <c r="A32" s="25" t="s">
        <v>156</v>
      </c>
      <c r="B32" s="61" t="s">
        <v>413</v>
      </c>
      <c r="C32" s="52"/>
      <c r="D32" s="61"/>
      <c r="E32" s="26">
        <f>E33+E36+E44+E47+E41</f>
        <v>0</v>
      </c>
      <c r="F32" s="26">
        <f t="shared" ref="F32:G32" si="6">F33+F36+F44</f>
        <v>0</v>
      </c>
      <c r="G32" s="26">
        <f t="shared" si="6"/>
        <v>0</v>
      </c>
    </row>
    <row r="33" spans="1:7" ht="47.25" hidden="1" x14ac:dyDescent="0.25">
      <c r="A33" s="25" t="s">
        <v>157</v>
      </c>
      <c r="B33" s="61" t="s">
        <v>413</v>
      </c>
      <c r="C33" s="52" t="s">
        <v>414</v>
      </c>
      <c r="D33" s="61"/>
      <c r="E33" s="26">
        <f>E34</f>
        <v>0</v>
      </c>
      <c r="F33" s="26">
        <f t="shared" ref="F33:G34" si="7">F34</f>
        <v>0</v>
      </c>
      <c r="G33" s="26">
        <f t="shared" si="7"/>
        <v>0</v>
      </c>
    </row>
    <row r="34" spans="1:7" ht="63" hidden="1" x14ac:dyDescent="0.25">
      <c r="A34" s="25" t="s">
        <v>32</v>
      </c>
      <c r="B34" s="61" t="s">
        <v>413</v>
      </c>
      <c r="C34" s="52" t="s">
        <v>414</v>
      </c>
      <c r="D34" s="61" t="s">
        <v>6</v>
      </c>
      <c r="E34" s="26">
        <f>E35</f>
        <v>0</v>
      </c>
      <c r="F34" s="26">
        <f t="shared" si="7"/>
        <v>0</v>
      </c>
      <c r="G34" s="26">
        <f t="shared" si="7"/>
        <v>0</v>
      </c>
    </row>
    <row r="35" spans="1:7" ht="31.5" hidden="1" x14ac:dyDescent="0.25">
      <c r="A35" s="25" t="s">
        <v>33</v>
      </c>
      <c r="B35" s="61" t="s">
        <v>413</v>
      </c>
      <c r="C35" s="52" t="s">
        <v>414</v>
      </c>
      <c r="D35" s="61" t="s">
        <v>34</v>
      </c>
      <c r="E35" s="26">
        <v>0</v>
      </c>
      <c r="F35" s="26"/>
      <c r="G35" s="26"/>
    </row>
    <row r="36" spans="1:7" ht="31.5" hidden="1" x14ac:dyDescent="0.25">
      <c r="A36" s="25" t="s">
        <v>37</v>
      </c>
      <c r="B36" s="61" t="s">
        <v>413</v>
      </c>
      <c r="C36" s="52" t="s">
        <v>415</v>
      </c>
      <c r="D36" s="61"/>
      <c r="E36" s="26">
        <f>E37+E39</f>
        <v>0</v>
      </c>
      <c r="F36" s="26">
        <f t="shared" ref="F36:G36" si="8">F37+F39</f>
        <v>0</v>
      </c>
      <c r="G36" s="26">
        <f t="shared" si="8"/>
        <v>0</v>
      </c>
    </row>
    <row r="37" spans="1:7" ht="63" hidden="1" x14ac:dyDescent="0.25">
      <c r="A37" s="25" t="s">
        <v>32</v>
      </c>
      <c r="B37" s="61" t="s">
        <v>413</v>
      </c>
      <c r="C37" s="52" t="s">
        <v>415</v>
      </c>
      <c r="D37" s="61" t="s">
        <v>6</v>
      </c>
      <c r="E37" s="26">
        <f>E38</f>
        <v>0</v>
      </c>
      <c r="F37" s="26">
        <f t="shared" ref="F37:G37" si="9">F38</f>
        <v>0</v>
      </c>
      <c r="G37" s="26">
        <f t="shared" si="9"/>
        <v>0</v>
      </c>
    </row>
    <row r="38" spans="1:7" ht="31.5" hidden="1" x14ac:dyDescent="0.25">
      <c r="A38" s="25" t="s">
        <v>33</v>
      </c>
      <c r="B38" s="61" t="s">
        <v>413</v>
      </c>
      <c r="C38" s="52" t="s">
        <v>415</v>
      </c>
      <c r="D38" s="61" t="s">
        <v>34</v>
      </c>
      <c r="E38" s="26"/>
      <c r="F38" s="26"/>
      <c r="G38" s="26"/>
    </row>
    <row r="39" spans="1:7" ht="31.5" hidden="1" x14ac:dyDescent="0.25">
      <c r="A39" s="25" t="s">
        <v>39</v>
      </c>
      <c r="B39" s="61" t="s">
        <v>413</v>
      </c>
      <c r="C39" s="52" t="s">
        <v>415</v>
      </c>
      <c r="D39" s="61" t="s">
        <v>40</v>
      </c>
      <c r="E39" s="26">
        <f>E40</f>
        <v>0</v>
      </c>
      <c r="F39" s="26">
        <f t="shared" ref="F39:G39" si="10">F40</f>
        <v>0</v>
      </c>
      <c r="G39" s="26">
        <f t="shared" si="10"/>
        <v>0</v>
      </c>
    </row>
    <row r="40" spans="1:7" ht="31.5" hidden="1" x14ac:dyDescent="0.25">
      <c r="A40" s="25" t="s">
        <v>41</v>
      </c>
      <c r="B40" s="61" t="s">
        <v>413</v>
      </c>
      <c r="C40" s="52" t="s">
        <v>415</v>
      </c>
      <c r="D40" s="61" t="s">
        <v>42</v>
      </c>
      <c r="E40" s="26"/>
      <c r="F40" s="26"/>
      <c r="G40" s="26"/>
    </row>
    <row r="41" spans="1:7" ht="63" hidden="1" x14ac:dyDescent="0.25">
      <c r="A41" s="14" t="s">
        <v>971</v>
      </c>
      <c r="B41" s="61" t="s">
        <v>413</v>
      </c>
      <c r="C41" s="52" t="s">
        <v>973</v>
      </c>
      <c r="D41" s="61"/>
      <c r="E41" s="26">
        <f>E42</f>
        <v>0</v>
      </c>
      <c r="F41" s="26"/>
      <c r="G41" s="26"/>
    </row>
    <row r="42" spans="1:7" ht="63" hidden="1" x14ac:dyDescent="0.25">
      <c r="A42" s="14" t="s">
        <v>32</v>
      </c>
      <c r="B42" s="61" t="s">
        <v>413</v>
      </c>
      <c r="C42" s="52" t="s">
        <v>973</v>
      </c>
      <c r="D42" s="61">
        <v>100</v>
      </c>
      <c r="E42" s="26">
        <f>E43</f>
        <v>0</v>
      </c>
      <c r="F42" s="26"/>
      <c r="G42" s="26"/>
    </row>
    <row r="43" spans="1:7" hidden="1" x14ac:dyDescent="0.25">
      <c r="A43" s="14" t="s">
        <v>93</v>
      </c>
      <c r="B43" s="61" t="s">
        <v>413</v>
      </c>
      <c r="C43" s="52" t="s">
        <v>973</v>
      </c>
      <c r="D43" s="61">
        <v>120</v>
      </c>
      <c r="E43" s="26"/>
      <c r="F43" s="26"/>
      <c r="G43" s="26"/>
    </row>
    <row r="44" spans="1:7" hidden="1" x14ac:dyDescent="0.25">
      <c r="A44" s="25" t="s">
        <v>43</v>
      </c>
      <c r="B44" s="61" t="s">
        <v>413</v>
      </c>
      <c r="C44" s="52" t="s">
        <v>416</v>
      </c>
      <c r="D44" s="61"/>
      <c r="E44" s="26">
        <f>E45</f>
        <v>0</v>
      </c>
      <c r="F44" s="26">
        <f t="shared" ref="F44:G45" si="11">F45</f>
        <v>0</v>
      </c>
      <c r="G44" s="26">
        <f t="shared" si="11"/>
        <v>0</v>
      </c>
    </row>
    <row r="45" spans="1:7" hidden="1" x14ac:dyDescent="0.25">
      <c r="A45" s="25" t="s">
        <v>45</v>
      </c>
      <c r="B45" s="61" t="s">
        <v>413</v>
      </c>
      <c r="C45" s="52" t="s">
        <v>416</v>
      </c>
      <c r="D45" s="61" t="s">
        <v>46</v>
      </c>
      <c r="E45" s="26">
        <f>E46</f>
        <v>0</v>
      </c>
      <c r="F45" s="26">
        <f t="shared" si="11"/>
        <v>0</v>
      </c>
      <c r="G45" s="26">
        <f t="shared" si="11"/>
        <v>0</v>
      </c>
    </row>
    <row r="46" spans="1:7" hidden="1" x14ac:dyDescent="0.25">
      <c r="A46" s="25" t="s">
        <v>47</v>
      </c>
      <c r="B46" s="61" t="s">
        <v>413</v>
      </c>
      <c r="C46" s="52" t="s">
        <v>416</v>
      </c>
      <c r="D46" s="61" t="s">
        <v>48</v>
      </c>
      <c r="E46" s="26"/>
      <c r="F46" s="26"/>
      <c r="G46" s="26"/>
    </row>
    <row r="47" spans="1:7" hidden="1" x14ac:dyDescent="0.25">
      <c r="A47" s="14" t="s">
        <v>374</v>
      </c>
      <c r="B47" s="61" t="s">
        <v>413</v>
      </c>
      <c r="C47" s="7">
        <v>7000055490</v>
      </c>
      <c r="D47" s="7"/>
      <c r="E47" s="13">
        <f>E48</f>
        <v>0</v>
      </c>
      <c r="F47" s="13">
        <f t="shared" ref="F47:G47" si="12">F48</f>
        <v>0</v>
      </c>
      <c r="G47" s="13">
        <f t="shared" si="12"/>
        <v>0</v>
      </c>
    </row>
    <row r="48" spans="1:7" ht="63" hidden="1" x14ac:dyDescent="0.25">
      <c r="A48" s="14" t="s">
        <v>32</v>
      </c>
      <c r="B48" s="61" t="s">
        <v>413</v>
      </c>
      <c r="C48" s="7">
        <v>7000055490</v>
      </c>
      <c r="D48" s="7">
        <v>100</v>
      </c>
      <c r="E48" s="13">
        <f>E49</f>
        <v>0</v>
      </c>
      <c r="F48" s="7"/>
      <c r="G48" s="13"/>
    </row>
    <row r="49" spans="1:7" hidden="1" x14ac:dyDescent="0.25">
      <c r="A49" s="14" t="s">
        <v>93</v>
      </c>
      <c r="B49" s="61" t="s">
        <v>413</v>
      </c>
      <c r="C49" s="7">
        <v>7000055490</v>
      </c>
      <c r="D49" s="7">
        <v>120</v>
      </c>
      <c r="E49" s="13"/>
      <c r="F49" s="7"/>
      <c r="G49" s="13"/>
    </row>
    <row r="50" spans="1:7" hidden="1" x14ac:dyDescent="0.25">
      <c r="A50" s="25" t="s">
        <v>161</v>
      </c>
      <c r="B50" s="61" t="s">
        <v>417</v>
      </c>
      <c r="C50" s="52"/>
      <c r="D50" s="61"/>
      <c r="E50" s="26">
        <f>E51</f>
        <v>0</v>
      </c>
      <c r="F50" s="26">
        <f t="shared" ref="F50:G52" si="13">F51</f>
        <v>0</v>
      </c>
      <c r="G50" s="26">
        <f t="shared" si="13"/>
        <v>0</v>
      </c>
    </row>
    <row r="51" spans="1:7" ht="47.25" hidden="1" x14ac:dyDescent="0.25">
      <c r="A51" s="25" t="s">
        <v>163</v>
      </c>
      <c r="B51" s="61" t="s">
        <v>417</v>
      </c>
      <c r="C51" s="52" t="s">
        <v>418</v>
      </c>
      <c r="D51" s="61"/>
      <c r="E51" s="26">
        <f>E52</f>
        <v>0</v>
      </c>
      <c r="F51" s="26">
        <f t="shared" si="13"/>
        <v>0</v>
      </c>
      <c r="G51" s="26">
        <f t="shared" si="13"/>
        <v>0</v>
      </c>
    </row>
    <row r="52" spans="1:7" ht="31.5" hidden="1" x14ac:dyDescent="0.25">
      <c r="A52" s="25" t="s">
        <v>39</v>
      </c>
      <c r="B52" s="61" t="s">
        <v>417</v>
      </c>
      <c r="C52" s="52" t="s">
        <v>418</v>
      </c>
      <c r="D52" s="61" t="s">
        <v>40</v>
      </c>
      <c r="E52" s="26">
        <f>E53</f>
        <v>0</v>
      </c>
      <c r="F52" s="26">
        <f t="shared" si="13"/>
        <v>0</v>
      </c>
      <c r="G52" s="26">
        <f t="shared" si="13"/>
        <v>0</v>
      </c>
    </row>
    <row r="53" spans="1:7" ht="31.5" hidden="1" x14ac:dyDescent="0.25">
      <c r="A53" s="25" t="s">
        <v>41</v>
      </c>
      <c r="B53" s="61" t="s">
        <v>417</v>
      </c>
      <c r="C53" s="52" t="s">
        <v>418</v>
      </c>
      <c r="D53" s="61" t="s">
        <v>42</v>
      </c>
      <c r="E53" s="26"/>
      <c r="F53" s="26"/>
      <c r="G53" s="26"/>
    </row>
    <row r="54" spans="1:7" ht="31.5" hidden="1" x14ac:dyDescent="0.25">
      <c r="A54" s="25" t="s">
        <v>131</v>
      </c>
      <c r="B54" s="61" t="s">
        <v>419</v>
      </c>
      <c r="C54" s="52"/>
      <c r="D54" s="61"/>
      <c r="E54" s="26">
        <f>E55+E63+E69+E74+E77+E66+E60+E80</f>
        <v>0</v>
      </c>
      <c r="F54" s="26">
        <f t="shared" ref="F54:G54" si="14">F55+F63+F69+F74+F77</f>
        <v>0</v>
      </c>
      <c r="G54" s="26">
        <f t="shared" si="14"/>
        <v>0</v>
      </c>
    </row>
    <row r="55" spans="1:7" ht="31.5" hidden="1" x14ac:dyDescent="0.25">
      <c r="A55" s="25" t="s">
        <v>37</v>
      </c>
      <c r="B55" s="61" t="s">
        <v>419</v>
      </c>
      <c r="C55" s="52" t="s">
        <v>420</v>
      </c>
      <c r="D55" s="61"/>
      <c r="E55" s="26">
        <f>E56+E58</f>
        <v>0</v>
      </c>
      <c r="F55" s="26">
        <f t="shared" ref="F55:G55" si="15">F56+F58</f>
        <v>0</v>
      </c>
      <c r="G55" s="26">
        <f t="shared" si="15"/>
        <v>0</v>
      </c>
    </row>
    <row r="56" spans="1:7" ht="63" hidden="1" x14ac:dyDescent="0.25">
      <c r="A56" s="25" t="s">
        <v>32</v>
      </c>
      <c r="B56" s="61" t="s">
        <v>419</v>
      </c>
      <c r="C56" s="52" t="s">
        <v>420</v>
      </c>
      <c r="D56" s="61" t="s">
        <v>6</v>
      </c>
      <c r="E56" s="26">
        <f>E57</f>
        <v>0</v>
      </c>
      <c r="F56" s="26">
        <f t="shared" ref="F56:G56" si="16">F57</f>
        <v>0</v>
      </c>
      <c r="G56" s="26">
        <f t="shared" si="16"/>
        <v>0</v>
      </c>
    </row>
    <row r="57" spans="1:7" ht="31.5" hidden="1" x14ac:dyDescent="0.25">
      <c r="A57" s="25" t="s">
        <v>33</v>
      </c>
      <c r="B57" s="61" t="s">
        <v>419</v>
      </c>
      <c r="C57" s="52" t="s">
        <v>420</v>
      </c>
      <c r="D57" s="61" t="s">
        <v>34</v>
      </c>
      <c r="E57" s="26"/>
      <c r="F57" s="26"/>
      <c r="G57" s="26"/>
    </row>
    <row r="58" spans="1:7" ht="31.5" hidden="1" x14ac:dyDescent="0.25">
      <c r="A58" s="25" t="s">
        <v>39</v>
      </c>
      <c r="B58" s="61" t="s">
        <v>419</v>
      </c>
      <c r="C58" s="52" t="s">
        <v>420</v>
      </c>
      <c r="D58" s="61" t="s">
        <v>40</v>
      </c>
      <c r="E58" s="26">
        <f>E59</f>
        <v>0</v>
      </c>
      <c r="F58" s="26">
        <f t="shared" ref="F58:G58" si="17">F59</f>
        <v>0</v>
      </c>
      <c r="G58" s="26">
        <f t="shared" si="17"/>
        <v>0</v>
      </c>
    </row>
    <row r="59" spans="1:7" ht="31.5" hidden="1" x14ac:dyDescent="0.25">
      <c r="A59" s="25" t="s">
        <v>41</v>
      </c>
      <c r="B59" s="61" t="s">
        <v>419</v>
      </c>
      <c r="C59" s="52" t="s">
        <v>420</v>
      </c>
      <c r="D59" s="61" t="s">
        <v>42</v>
      </c>
      <c r="E59" s="26"/>
      <c r="F59" s="26"/>
      <c r="G59" s="26"/>
    </row>
    <row r="60" spans="1:7" ht="63" hidden="1" x14ac:dyDescent="0.25">
      <c r="A60" s="14" t="s">
        <v>971</v>
      </c>
      <c r="B60" s="61" t="s">
        <v>419</v>
      </c>
      <c r="C60" s="52" t="s">
        <v>976</v>
      </c>
      <c r="D60" s="61"/>
      <c r="E60" s="120">
        <f>E61</f>
        <v>0</v>
      </c>
      <c r="F60" s="150"/>
      <c r="G60" s="150"/>
    </row>
    <row r="61" spans="1:7" ht="63" hidden="1" x14ac:dyDescent="0.25">
      <c r="A61" s="14" t="s">
        <v>32</v>
      </c>
      <c r="B61" s="61" t="s">
        <v>419</v>
      </c>
      <c r="C61" s="52" t="s">
        <v>976</v>
      </c>
      <c r="D61" s="61">
        <v>100</v>
      </c>
      <c r="E61" s="120">
        <f>E62</f>
        <v>0</v>
      </c>
      <c r="F61" s="150"/>
      <c r="G61" s="150"/>
    </row>
    <row r="62" spans="1:7" hidden="1" x14ac:dyDescent="0.25">
      <c r="A62" s="14" t="s">
        <v>93</v>
      </c>
      <c r="B62" s="61" t="s">
        <v>419</v>
      </c>
      <c r="C62" s="52" t="s">
        <v>976</v>
      </c>
      <c r="D62" s="61">
        <v>120</v>
      </c>
      <c r="E62" s="150"/>
      <c r="F62" s="150"/>
      <c r="G62" s="150"/>
    </row>
    <row r="63" spans="1:7" hidden="1" x14ac:dyDescent="0.25">
      <c r="A63" s="25" t="s">
        <v>43</v>
      </c>
      <c r="B63" s="61" t="s">
        <v>419</v>
      </c>
      <c r="C63" s="52" t="s">
        <v>421</v>
      </c>
      <c r="D63" s="61"/>
      <c r="E63" s="26">
        <f>E64</f>
        <v>0</v>
      </c>
      <c r="F63" s="26">
        <f t="shared" ref="F63:G64" si="18">F64</f>
        <v>0</v>
      </c>
      <c r="G63" s="26">
        <f t="shared" si="18"/>
        <v>0</v>
      </c>
    </row>
    <row r="64" spans="1:7" hidden="1" x14ac:dyDescent="0.25">
      <c r="A64" s="25" t="s">
        <v>45</v>
      </c>
      <c r="B64" s="61" t="s">
        <v>419</v>
      </c>
      <c r="C64" s="52" t="s">
        <v>421</v>
      </c>
      <c r="D64" s="61" t="s">
        <v>46</v>
      </c>
      <c r="E64" s="26">
        <f>E65</f>
        <v>0</v>
      </c>
      <c r="F64" s="26">
        <f t="shared" si="18"/>
        <v>0</v>
      </c>
      <c r="G64" s="26">
        <f t="shared" si="18"/>
        <v>0</v>
      </c>
    </row>
    <row r="65" spans="1:7" hidden="1" x14ac:dyDescent="0.25">
      <c r="A65" s="25" t="s">
        <v>47</v>
      </c>
      <c r="B65" s="61" t="s">
        <v>419</v>
      </c>
      <c r="C65" s="52" t="s">
        <v>421</v>
      </c>
      <c r="D65" s="61" t="s">
        <v>48</v>
      </c>
      <c r="E65" s="26"/>
      <c r="F65" s="26"/>
      <c r="G65" s="26"/>
    </row>
    <row r="66" spans="1:7" hidden="1" x14ac:dyDescent="0.25">
      <c r="A66" s="14" t="s">
        <v>374</v>
      </c>
      <c r="B66" s="61" t="s">
        <v>419</v>
      </c>
      <c r="C66" s="7" t="s">
        <v>375</v>
      </c>
      <c r="D66" s="7"/>
      <c r="E66" s="13">
        <f>E67</f>
        <v>0</v>
      </c>
      <c r="F66" s="26"/>
      <c r="G66" s="26"/>
    </row>
    <row r="67" spans="1:7" ht="63" hidden="1" x14ac:dyDescent="0.25">
      <c r="A67" s="14" t="s">
        <v>32</v>
      </c>
      <c r="B67" s="61" t="s">
        <v>419</v>
      </c>
      <c r="C67" s="7" t="s">
        <v>375</v>
      </c>
      <c r="D67" s="7">
        <v>100</v>
      </c>
      <c r="E67" s="13">
        <f>E68</f>
        <v>0</v>
      </c>
      <c r="F67" s="26"/>
      <c r="G67" s="26"/>
    </row>
    <row r="68" spans="1:7" hidden="1" x14ac:dyDescent="0.25">
      <c r="A68" s="14" t="s">
        <v>93</v>
      </c>
      <c r="B68" s="61" t="s">
        <v>419</v>
      </c>
      <c r="C68" s="7" t="s">
        <v>375</v>
      </c>
      <c r="D68" s="7">
        <v>120</v>
      </c>
      <c r="E68" s="13"/>
      <c r="F68" s="26"/>
      <c r="G68" s="26"/>
    </row>
    <row r="69" spans="1:7" ht="31.5" hidden="1" x14ac:dyDescent="0.25">
      <c r="A69" s="25" t="s">
        <v>37</v>
      </c>
      <c r="B69" s="61" t="s">
        <v>419</v>
      </c>
      <c r="C69" s="52" t="s">
        <v>411</v>
      </c>
      <c r="D69" s="61"/>
      <c r="E69" s="26">
        <f>E70+E72</f>
        <v>0</v>
      </c>
      <c r="F69" s="26">
        <f t="shared" ref="F69:G69" si="19">F70+F72</f>
        <v>0</v>
      </c>
      <c r="G69" s="26">
        <f t="shared" si="19"/>
        <v>0</v>
      </c>
    </row>
    <row r="70" spans="1:7" ht="63" hidden="1" x14ac:dyDescent="0.25">
      <c r="A70" s="25" t="s">
        <v>32</v>
      </c>
      <c r="B70" s="61" t="s">
        <v>419</v>
      </c>
      <c r="C70" s="52" t="s">
        <v>411</v>
      </c>
      <c r="D70" s="61" t="s">
        <v>6</v>
      </c>
      <c r="E70" s="26">
        <f>E71</f>
        <v>0</v>
      </c>
      <c r="F70" s="26">
        <f t="shared" ref="F70:G70" si="20">F71</f>
        <v>0</v>
      </c>
      <c r="G70" s="26">
        <f t="shared" si="20"/>
        <v>0</v>
      </c>
    </row>
    <row r="71" spans="1:7" ht="31.5" hidden="1" x14ac:dyDescent="0.25">
      <c r="A71" s="25" t="s">
        <v>33</v>
      </c>
      <c r="B71" s="61" t="s">
        <v>419</v>
      </c>
      <c r="C71" s="52" t="s">
        <v>411</v>
      </c>
      <c r="D71" s="61" t="s">
        <v>34</v>
      </c>
      <c r="E71" s="26"/>
      <c r="F71" s="26"/>
      <c r="G71" s="26"/>
    </row>
    <row r="72" spans="1:7" ht="31.5" hidden="1" x14ac:dyDescent="0.25">
      <c r="A72" s="25" t="s">
        <v>39</v>
      </c>
      <c r="B72" s="61" t="s">
        <v>419</v>
      </c>
      <c r="C72" s="52" t="s">
        <v>411</v>
      </c>
      <c r="D72" s="61" t="s">
        <v>40</v>
      </c>
      <c r="E72" s="26">
        <f>E73</f>
        <v>0</v>
      </c>
      <c r="F72" s="26">
        <f t="shared" ref="F72:G72" si="21">F73</f>
        <v>0</v>
      </c>
      <c r="G72" s="26">
        <f t="shared" si="21"/>
        <v>0</v>
      </c>
    </row>
    <row r="73" spans="1:7" ht="31.5" hidden="1" x14ac:dyDescent="0.25">
      <c r="A73" s="25" t="s">
        <v>41</v>
      </c>
      <c r="B73" s="61" t="s">
        <v>419</v>
      </c>
      <c r="C73" s="52" t="s">
        <v>411</v>
      </c>
      <c r="D73" s="61" t="s">
        <v>42</v>
      </c>
      <c r="E73" s="26"/>
      <c r="F73" s="26"/>
      <c r="G73" s="26"/>
    </row>
    <row r="74" spans="1:7" ht="31.5" hidden="1" x14ac:dyDescent="0.25">
      <c r="A74" s="25" t="s">
        <v>281</v>
      </c>
      <c r="B74" s="61" t="s">
        <v>419</v>
      </c>
      <c r="C74" s="52" t="s">
        <v>422</v>
      </c>
      <c r="D74" s="61"/>
      <c r="E74" s="26">
        <f>E75</f>
        <v>0</v>
      </c>
      <c r="F74" s="26">
        <f t="shared" ref="F74:G75" si="22">F75</f>
        <v>0</v>
      </c>
      <c r="G74" s="26">
        <f t="shared" si="22"/>
        <v>0</v>
      </c>
    </row>
    <row r="75" spans="1:7" ht="63" hidden="1" x14ac:dyDescent="0.25">
      <c r="A75" s="25" t="s">
        <v>32</v>
      </c>
      <c r="B75" s="61" t="s">
        <v>419</v>
      </c>
      <c r="C75" s="52" t="s">
        <v>422</v>
      </c>
      <c r="D75" s="61" t="s">
        <v>6</v>
      </c>
      <c r="E75" s="26">
        <f>E76</f>
        <v>0</v>
      </c>
      <c r="F75" s="26">
        <f t="shared" si="22"/>
        <v>0</v>
      </c>
      <c r="G75" s="26">
        <f t="shared" si="22"/>
        <v>0</v>
      </c>
    </row>
    <row r="76" spans="1:7" ht="31.5" hidden="1" x14ac:dyDescent="0.25">
      <c r="A76" s="25" t="s">
        <v>33</v>
      </c>
      <c r="B76" s="61" t="s">
        <v>419</v>
      </c>
      <c r="C76" s="52" t="s">
        <v>422</v>
      </c>
      <c r="D76" s="61" t="s">
        <v>34</v>
      </c>
      <c r="E76" s="26"/>
      <c r="F76" s="26"/>
      <c r="G76" s="26"/>
    </row>
    <row r="77" spans="1:7" hidden="1" x14ac:dyDescent="0.25">
      <c r="A77" s="25" t="s">
        <v>43</v>
      </c>
      <c r="B77" s="61" t="s">
        <v>419</v>
      </c>
      <c r="C77" s="52" t="s">
        <v>412</v>
      </c>
      <c r="D77" s="61"/>
      <c r="E77" s="26">
        <f>E78</f>
        <v>0</v>
      </c>
      <c r="F77" s="26">
        <f t="shared" ref="F77:G78" si="23">F78</f>
        <v>0</v>
      </c>
      <c r="G77" s="26">
        <f t="shared" si="23"/>
        <v>0</v>
      </c>
    </row>
    <row r="78" spans="1:7" hidden="1" x14ac:dyDescent="0.25">
      <c r="A78" s="25" t="s">
        <v>45</v>
      </c>
      <c r="B78" s="61" t="s">
        <v>419</v>
      </c>
      <c r="C78" s="52" t="s">
        <v>412</v>
      </c>
      <c r="D78" s="61" t="s">
        <v>46</v>
      </c>
      <c r="E78" s="26">
        <f>E79</f>
        <v>0</v>
      </c>
      <c r="F78" s="26">
        <f t="shared" si="23"/>
        <v>0</v>
      </c>
      <c r="G78" s="26">
        <f t="shared" si="23"/>
        <v>0</v>
      </c>
    </row>
    <row r="79" spans="1:7" hidden="1" x14ac:dyDescent="0.25">
      <c r="A79" s="25" t="s">
        <v>47</v>
      </c>
      <c r="B79" s="61" t="s">
        <v>419</v>
      </c>
      <c r="C79" s="52" t="s">
        <v>412</v>
      </c>
      <c r="D79" s="61" t="s">
        <v>48</v>
      </c>
      <c r="E79" s="26"/>
      <c r="F79" s="26"/>
      <c r="G79" s="26"/>
    </row>
    <row r="80" spans="1:7" hidden="1" x14ac:dyDescent="0.25">
      <c r="A80" s="14" t="s">
        <v>374</v>
      </c>
      <c r="B80" s="61" t="s">
        <v>419</v>
      </c>
      <c r="C80" s="7">
        <v>7000055490</v>
      </c>
      <c r="D80" s="7"/>
      <c r="E80" s="13">
        <f>E81</f>
        <v>0</v>
      </c>
      <c r="F80" s="26"/>
      <c r="G80" s="26"/>
    </row>
    <row r="81" spans="1:7" ht="63" hidden="1" x14ac:dyDescent="0.25">
      <c r="A81" s="14" t="s">
        <v>32</v>
      </c>
      <c r="B81" s="61" t="s">
        <v>419</v>
      </c>
      <c r="C81" s="7">
        <v>7000055490</v>
      </c>
      <c r="D81" s="7">
        <v>100</v>
      </c>
      <c r="E81" s="13">
        <f>E82</f>
        <v>0</v>
      </c>
      <c r="F81" s="26"/>
      <c r="G81" s="26"/>
    </row>
    <row r="82" spans="1:7" hidden="1" x14ac:dyDescent="0.25">
      <c r="A82" s="14" t="s">
        <v>93</v>
      </c>
      <c r="B82" s="61" t="s">
        <v>419</v>
      </c>
      <c r="C82" s="7">
        <v>7000055490</v>
      </c>
      <c r="D82" s="7">
        <v>120</v>
      </c>
      <c r="E82" s="13"/>
      <c r="F82" s="26"/>
      <c r="G82" s="26"/>
    </row>
    <row r="83" spans="1:7" hidden="1" x14ac:dyDescent="0.25">
      <c r="A83" s="14" t="s">
        <v>380</v>
      </c>
      <c r="B83" s="52" t="s">
        <v>423</v>
      </c>
      <c r="C83" s="52"/>
      <c r="D83" s="52"/>
      <c r="E83" s="26">
        <f>E84</f>
        <v>0</v>
      </c>
      <c r="F83" s="26"/>
      <c r="G83" s="26"/>
    </row>
    <row r="84" spans="1:7" hidden="1" x14ac:dyDescent="0.25">
      <c r="A84" s="14" t="s">
        <v>381</v>
      </c>
      <c r="B84" s="52" t="s">
        <v>423</v>
      </c>
      <c r="C84" s="52" t="s">
        <v>382</v>
      </c>
      <c r="D84" s="52"/>
      <c r="E84" s="26">
        <f>E85</f>
        <v>0</v>
      </c>
      <c r="F84" s="26"/>
      <c r="G84" s="26"/>
    </row>
    <row r="85" spans="1:7" hidden="1" x14ac:dyDescent="0.25">
      <c r="A85" s="14" t="s">
        <v>45</v>
      </c>
      <c r="B85" s="52" t="s">
        <v>423</v>
      </c>
      <c r="C85" s="52" t="s">
        <v>382</v>
      </c>
      <c r="D85" s="52" t="s">
        <v>46</v>
      </c>
      <c r="E85" s="26">
        <f>E86</f>
        <v>0</v>
      </c>
      <c r="F85" s="26"/>
      <c r="G85" s="26"/>
    </row>
    <row r="86" spans="1:7" hidden="1" x14ac:dyDescent="0.25">
      <c r="A86" s="14" t="s">
        <v>383</v>
      </c>
      <c r="B86" s="52" t="s">
        <v>423</v>
      </c>
      <c r="C86" s="52" t="s">
        <v>382</v>
      </c>
      <c r="D86" s="52" t="s">
        <v>384</v>
      </c>
      <c r="E86" s="26"/>
      <c r="F86" s="26"/>
      <c r="G86" s="26"/>
    </row>
    <row r="87" spans="1:7" hidden="1" x14ac:dyDescent="0.25">
      <c r="A87" s="25" t="s">
        <v>135</v>
      </c>
      <c r="B87" s="47" t="s">
        <v>424</v>
      </c>
      <c r="C87" s="47"/>
      <c r="D87" s="47"/>
      <c r="E87" s="26">
        <f>E88</f>
        <v>0</v>
      </c>
      <c r="F87" s="26">
        <f t="shared" ref="F87:G89" si="24">F88</f>
        <v>0</v>
      </c>
      <c r="G87" s="26">
        <f t="shared" si="24"/>
        <v>0</v>
      </c>
    </row>
    <row r="88" spans="1:7" hidden="1" x14ac:dyDescent="0.25">
      <c r="A88" s="25" t="s">
        <v>137</v>
      </c>
      <c r="B88" s="47" t="s">
        <v>424</v>
      </c>
      <c r="C88" s="47" t="s">
        <v>425</v>
      </c>
      <c r="D88" s="47"/>
      <c r="E88" s="26">
        <f>E89</f>
        <v>0</v>
      </c>
      <c r="F88" s="26">
        <f t="shared" si="24"/>
        <v>0</v>
      </c>
      <c r="G88" s="26">
        <f t="shared" si="24"/>
        <v>0</v>
      </c>
    </row>
    <row r="89" spans="1:7" hidden="1" x14ac:dyDescent="0.25">
      <c r="A89" s="25" t="s">
        <v>45</v>
      </c>
      <c r="B89" s="47" t="s">
        <v>424</v>
      </c>
      <c r="C89" s="47" t="s">
        <v>425</v>
      </c>
      <c r="D89" s="47" t="s">
        <v>46</v>
      </c>
      <c r="E89" s="26">
        <f>E90</f>
        <v>0</v>
      </c>
      <c r="F89" s="26">
        <f t="shared" si="24"/>
        <v>0</v>
      </c>
      <c r="G89" s="26">
        <f t="shared" si="24"/>
        <v>0</v>
      </c>
    </row>
    <row r="90" spans="1:7" hidden="1" x14ac:dyDescent="0.25">
      <c r="A90" s="25" t="s">
        <v>139</v>
      </c>
      <c r="B90" s="47" t="s">
        <v>424</v>
      </c>
      <c r="C90" s="47" t="s">
        <v>425</v>
      </c>
      <c r="D90" s="47" t="s">
        <v>140</v>
      </c>
      <c r="E90" s="26"/>
      <c r="F90" s="26"/>
      <c r="G90" s="26"/>
    </row>
    <row r="91" spans="1:7" hidden="1" x14ac:dyDescent="0.25">
      <c r="A91" s="25" t="s">
        <v>117</v>
      </c>
      <c r="B91" s="47" t="s">
        <v>426</v>
      </c>
      <c r="C91" s="47"/>
      <c r="D91" s="47"/>
      <c r="E91" s="26">
        <f>E92+E105+E111+E114+E122+E131+E99+E137+E102+E128+E108+E119+E134</f>
        <v>0</v>
      </c>
      <c r="F91" s="26">
        <f t="shared" ref="F91:G91" si="25">F92+F105+F111+F114+F122+F131</f>
        <v>0</v>
      </c>
      <c r="G91" s="26">
        <f t="shared" si="25"/>
        <v>0</v>
      </c>
    </row>
    <row r="92" spans="1:7" ht="99.75" hidden="1" customHeight="1" x14ac:dyDescent="0.25">
      <c r="A92" s="25" t="s">
        <v>165</v>
      </c>
      <c r="B92" s="47" t="s">
        <v>426</v>
      </c>
      <c r="C92" s="47" t="s">
        <v>427</v>
      </c>
      <c r="D92" s="47"/>
      <c r="E92" s="26">
        <f>E93+E95+E97</f>
        <v>0</v>
      </c>
      <c r="F92" s="26">
        <f t="shared" ref="F92:G92" si="26">F93+F95+F97</f>
        <v>0</v>
      </c>
      <c r="G92" s="26">
        <f t="shared" si="26"/>
        <v>0</v>
      </c>
    </row>
    <row r="93" spans="1:7" ht="51.75" hidden="1" customHeight="1" x14ac:dyDescent="0.25">
      <c r="A93" s="25" t="s">
        <v>32</v>
      </c>
      <c r="B93" s="47" t="s">
        <v>426</v>
      </c>
      <c r="C93" s="47" t="s">
        <v>427</v>
      </c>
      <c r="D93" s="47" t="s">
        <v>6</v>
      </c>
      <c r="E93" s="26">
        <f>E94</f>
        <v>0</v>
      </c>
      <c r="F93" s="26">
        <f t="shared" ref="F93:G93" si="27">F94</f>
        <v>0</v>
      </c>
      <c r="G93" s="26">
        <f t="shared" si="27"/>
        <v>0</v>
      </c>
    </row>
    <row r="94" spans="1:7" ht="15" hidden="1" customHeight="1" x14ac:dyDescent="0.25">
      <c r="A94" s="25" t="s">
        <v>33</v>
      </c>
      <c r="B94" s="47" t="s">
        <v>426</v>
      </c>
      <c r="C94" s="47" t="s">
        <v>427</v>
      </c>
      <c r="D94" s="47" t="s">
        <v>34</v>
      </c>
      <c r="E94" s="26"/>
      <c r="F94" s="26"/>
      <c r="G94" s="26"/>
    </row>
    <row r="95" spans="1:7" ht="38.25" hidden="1" customHeight="1" x14ac:dyDescent="0.25">
      <c r="A95" s="25" t="s">
        <v>39</v>
      </c>
      <c r="B95" s="47" t="s">
        <v>426</v>
      </c>
      <c r="C95" s="47" t="s">
        <v>427</v>
      </c>
      <c r="D95" s="47" t="s">
        <v>40</v>
      </c>
      <c r="E95" s="26">
        <f>E96</f>
        <v>0</v>
      </c>
      <c r="F95" s="26">
        <f t="shared" ref="F95:G95" si="28">F96</f>
        <v>0</v>
      </c>
      <c r="G95" s="26">
        <f t="shared" si="28"/>
        <v>0</v>
      </c>
    </row>
    <row r="96" spans="1:7" ht="33.75" hidden="1" customHeight="1" x14ac:dyDescent="0.25">
      <c r="A96" s="25" t="s">
        <v>41</v>
      </c>
      <c r="B96" s="47" t="s">
        <v>426</v>
      </c>
      <c r="C96" s="47" t="s">
        <v>427</v>
      </c>
      <c r="D96" s="47" t="s">
        <v>42</v>
      </c>
      <c r="E96" s="26"/>
      <c r="F96" s="26"/>
      <c r="G96" s="26"/>
    </row>
    <row r="97" spans="1:7" ht="15" hidden="1" customHeight="1" x14ac:dyDescent="0.25">
      <c r="A97" s="25" t="s">
        <v>148</v>
      </c>
      <c r="B97" s="47" t="s">
        <v>426</v>
      </c>
      <c r="C97" s="47" t="s">
        <v>427</v>
      </c>
      <c r="D97" s="47" t="s">
        <v>149</v>
      </c>
      <c r="E97" s="26">
        <f>E98</f>
        <v>0</v>
      </c>
      <c r="F97" s="26">
        <f t="shared" ref="F97:G97" si="29">F98</f>
        <v>0</v>
      </c>
      <c r="G97" s="26">
        <f t="shared" si="29"/>
        <v>0</v>
      </c>
    </row>
    <row r="98" spans="1:7" ht="15" hidden="1" customHeight="1" x14ac:dyDescent="0.25">
      <c r="A98" s="25" t="s">
        <v>167</v>
      </c>
      <c r="B98" s="47" t="s">
        <v>426</v>
      </c>
      <c r="C98" s="47" t="s">
        <v>427</v>
      </c>
      <c r="D98" s="47" t="s">
        <v>168</v>
      </c>
      <c r="E98" s="26"/>
      <c r="F98" s="26"/>
      <c r="G98" s="26"/>
    </row>
    <row r="99" spans="1:7" hidden="1" x14ac:dyDescent="0.25">
      <c r="A99" s="25" t="s">
        <v>199</v>
      </c>
      <c r="B99" s="47" t="s">
        <v>426</v>
      </c>
      <c r="C99" s="47" t="s">
        <v>428</v>
      </c>
      <c r="D99" s="47"/>
      <c r="E99" s="26">
        <f>E100</f>
        <v>0</v>
      </c>
      <c r="F99" s="26"/>
      <c r="G99" s="26"/>
    </row>
    <row r="100" spans="1:7" ht="31.5" hidden="1" x14ac:dyDescent="0.25">
      <c r="A100" s="25" t="s">
        <v>39</v>
      </c>
      <c r="B100" s="47" t="s">
        <v>426</v>
      </c>
      <c r="C100" s="47" t="s">
        <v>428</v>
      </c>
      <c r="D100" s="47">
        <v>200</v>
      </c>
      <c r="E100" s="26">
        <f>E101</f>
        <v>0</v>
      </c>
      <c r="F100" s="26"/>
      <c r="G100" s="26"/>
    </row>
    <row r="101" spans="1:7" ht="31.5" hidden="1" x14ac:dyDescent="0.25">
      <c r="A101" s="25" t="s">
        <v>41</v>
      </c>
      <c r="B101" s="47" t="s">
        <v>426</v>
      </c>
      <c r="C101" s="47" t="s">
        <v>428</v>
      </c>
      <c r="D101" s="47">
        <v>240</v>
      </c>
      <c r="E101" s="26"/>
      <c r="F101" s="26"/>
      <c r="G101" s="26"/>
    </row>
    <row r="102" spans="1:7" ht="31.5" hidden="1" x14ac:dyDescent="0.25">
      <c r="A102" s="25" t="s">
        <v>370</v>
      </c>
      <c r="B102" s="47" t="s">
        <v>426</v>
      </c>
      <c r="C102" s="53" t="s">
        <v>429</v>
      </c>
      <c r="D102" s="47"/>
      <c r="E102" s="26">
        <f>E103</f>
        <v>0</v>
      </c>
      <c r="F102" s="26"/>
      <c r="G102" s="26"/>
    </row>
    <row r="103" spans="1:7" ht="31.5" hidden="1" x14ac:dyDescent="0.25">
      <c r="A103" s="25" t="s">
        <v>39</v>
      </c>
      <c r="B103" s="47" t="s">
        <v>426</v>
      </c>
      <c r="C103" s="53" t="s">
        <v>429</v>
      </c>
      <c r="D103" s="47">
        <v>200</v>
      </c>
      <c r="E103" s="26">
        <f>E104</f>
        <v>0</v>
      </c>
      <c r="F103" s="26"/>
      <c r="G103" s="26"/>
    </row>
    <row r="104" spans="1:7" ht="31.5" hidden="1" x14ac:dyDescent="0.25">
      <c r="A104" s="25" t="s">
        <v>41</v>
      </c>
      <c r="B104" s="47" t="s">
        <v>426</v>
      </c>
      <c r="C104" s="53" t="s">
        <v>429</v>
      </c>
      <c r="D104" s="47">
        <v>240</v>
      </c>
      <c r="E104" s="26"/>
      <c r="F104" s="26"/>
      <c r="G104" s="26"/>
    </row>
    <row r="105" spans="1:7" ht="32.25" hidden="1" customHeight="1" x14ac:dyDescent="0.25">
      <c r="A105" s="25" t="s">
        <v>169</v>
      </c>
      <c r="B105" s="47" t="s">
        <v>426</v>
      </c>
      <c r="C105" s="47" t="s">
        <v>430</v>
      </c>
      <c r="D105" s="47"/>
      <c r="E105" s="26">
        <f>E106</f>
        <v>0</v>
      </c>
      <c r="F105" s="26">
        <f t="shared" ref="F105:G106" si="30">F106</f>
        <v>0</v>
      </c>
      <c r="G105" s="26">
        <f t="shared" si="30"/>
        <v>0</v>
      </c>
    </row>
    <row r="106" spans="1:7" ht="30.75" hidden="1" customHeight="1" x14ac:dyDescent="0.25">
      <c r="A106" s="25" t="s">
        <v>54</v>
      </c>
      <c r="B106" s="47" t="s">
        <v>426</v>
      </c>
      <c r="C106" s="47" t="s">
        <v>430</v>
      </c>
      <c r="D106" s="47" t="s">
        <v>55</v>
      </c>
      <c r="E106" s="26">
        <f>E107</f>
        <v>0</v>
      </c>
      <c r="F106" s="26">
        <f t="shared" si="30"/>
        <v>0</v>
      </c>
      <c r="G106" s="26">
        <f t="shared" si="30"/>
        <v>0</v>
      </c>
    </row>
    <row r="107" spans="1:7" ht="15" hidden="1" customHeight="1" x14ac:dyDescent="0.25">
      <c r="A107" s="25" t="s">
        <v>56</v>
      </c>
      <c r="B107" s="47" t="s">
        <v>426</v>
      </c>
      <c r="C107" s="47" t="s">
        <v>430</v>
      </c>
      <c r="D107" s="47" t="s">
        <v>57</v>
      </c>
      <c r="E107" s="26"/>
      <c r="F107" s="26"/>
      <c r="G107" s="26"/>
    </row>
    <row r="108" spans="1:7" ht="24.75" hidden="1" customHeight="1" x14ac:dyDescent="0.25">
      <c r="A108" s="14" t="s">
        <v>569</v>
      </c>
      <c r="B108" s="47" t="s">
        <v>426</v>
      </c>
      <c r="C108" s="53" t="s">
        <v>571</v>
      </c>
      <c r="D108" s="53"/>
      <c r="E108" s="26">
        <f>E109</f>
        <v>0</v>
      </c>
      <c r="F108" s="26"/>
      <c r="G108" s="26"/>
    </row>
    <row r="109" spans="1:7" ht="34.5" hidden="1" customHeight="1" x14ac:dyDescent="0.25">
      <c r="A109" s="14" t="s">
        <v>39</v>
      </c>
      <c r="B109" s="47" t="s">
        <v>426</v>
      </c>
      <c r="C109" s="53" t="s">
        <v>571</v>
      </c>
      <c r="D109" s="53" t="s">
        <v>40</v>
      </c>
      <c r="E109" s="26">
        <f>E110</f>
        <v>0</v>
      </c>
      <c r="F109" s="26"/>
      <c r="G109" s="26"/>
    </row>
    <row r="110" spans="1:7" ht="40.5" hidden="1" customHeight="1" x14ac:dyDescent="0.25">
      <c r="A110" s="14" t="s">
        <v>41</v>
      </c>
      <c r="B110" s="47" t="s">
        <v>426</v>
      </c>
      <c r="C110" s="53" t="s">
        <v>571</v>
      </c>
      <c r="D110" s="53" t="s">
        <v>42</v>
      </c>
      <c r="E110" s="26"/>
      <c r="F110" s="26"/>
      <c r="G110" s="26"/>
    </row>
    <row r="111" spans="1:7" ht="15" hidden="1" customHeight="1" x14ac:dyDescent="0.25">
      <c r="A111" s="25" t="s">
        <v>386</v>
      </c>
      <c r="B111" s="47" t="s">
        <v>426</v>
      </c>
      <c r="C111" s="47" t="s">
        <v>431</v>
      </c>
      <c r="D111" s="47"/>
      <c r="E111" s="26">
        <f>E112</f>
        <v>0</v>
      </c>
      <c r="F111" s="26">
        <f t="shared" ref="F111:G112" si="31">F112</f>
        <v>0</v>
      </c>
      <c r="G111" s="26">
        <f t="shared" si="31"/>
        <v>0</v>
      </c>
    </row>
    <row r="112" spans="1:7" ht="15" hidden="1" customHeight="1" x14ac:dyDescent="0.25">
      <c r="A112" s="25" t="s">
        <v>45</v>
      </c>
      <c r="B112" s="47" t="s">
        <v>426</v>
      </c>
      <c r="C112" s="47" t="s">
        <v>431</v>
      </c>
      <c r="D112" s="47" t="s">
        <v>46</v>
      </c>
      <c r="E112" s="26">
        <f>E113</f>
        <v>0</v>
      </c>
      <c r="F112" s="26">
        <f t="shared" si="31"/>
        <v>0</v>
      </c>
      <c r="G112" s="26">
        <f t="shared" si="31"/>
        <v>0</v>
      </c>
    </row>
    <row r="113" spans="1:7" ht="15" hidden="1" customHeight="1" x14ac:dyDescent="0.25">
      <c r="A113" s="25" t="s">
        <v>47</v>
      </c>
      <c r="B113" s="47" t="s">
        <v>426</v>
      </c>
      <c r="C113" s="47" t="s">
        <v>431</v>
      </c>
      <c r="D113" s="47" t="s">
        <v>48</v>
      </c>
      <c r="E113" s="26"/>
      <c r="F113" s="26"/>
      <c r="G113" s="26"/>
    </row>
    <row r="114" spans="1:7" ht="34.5" hidden="1" customHeight="1" x14ac:dyDescent="0.25">
      <c r="A114" s="25" t="s">
        <v>37</v>
      </c>
      <c r="B114" s="47" t="s">
        <v>426</v>
      </c>
      <c r="C114" s="7" t="s">
        <v>375</v>
      </c>
      <c r="D114" s="47"/>
      <c r="E114" s="26">
        <f>E115+E117+E125</f>
        <v>0</v>
      </c>
      <c r="F114" s="26">
        <f t="shared" ref="F114:G114" si="32">F115+F117</f>
        <v>0</v>
      </c>
      <c r="G114" s="26">
        <f t="shared" si="32"/>
        <v>0</v>
      </c>
    </row>
    <row r="115" spans="1:7" ht="38.25" hidden="1" customHeight="1" x14ac:dyDescent="0.25">
      <c r="A115" s="25" t="s">
        <v>32</v>
      </c>
      <c r="B115" s="47" t="s">
        <v>426</v>
      </c>
      <c r="C115" s="47" t="s">
        <v>432</v>
      </c>
      <c r="D115" s="47" t="s">
        <v>6</v>
      </c>
      <c r="E115" s="26">
        <f>E116</f>
        <v>0</v>
      </c>
      <c r="F115" s="26">
        <f t="shared" ref="F115:G115" si="33">F116</f>
        <v>0</v>
      </c>
      <c r="G115" s="26">
        <f t="shared" si="33"/>
        <v>0</v>
      </c>
    </row>
    <row r="116" spans="1:7" ht="15" hidden="1" customHeight="1" x14ac:dyDescent="0.25">
      <c r="A116" s="25" t="s">
        <v>33</v>
      </c>
      <c r="B116" s="47" t="s">
        <v>426</v>
      </c>
      <c r="C116" s="47" t="s">
        <v>432</v>
      </c>
      <c r="D116" s="47" t="s">
        <v>34</v>
      </c>
      <c r="E116" s="26"/>
      <c r="F116" s="26"/>
      <c r="G116" s="26"/>
    </row>
    <row r="117" spans="1:7" ht="42.75" hidden="1" customHeight="1" x14ac:dyDescent="0.25">
      <c r="A117" s="25" t="s">
        <v>39</v>
      </c>
      <c r="B117" s="47" t="s">
        <v>426</v>
      </c>
      <c r="C117" s="47" t="s">
        <v>432</v>
      </c>
      <c r="D117" s="47" t="s">
        <v>40</v>
      </c>
      <c r="E117" s="26">
        <f>E118</f>
        <v>0</v>
      </c>
      <c r="F117" s="26">
        <f t="shared" ref="F117:G117" si="34">F118</f>
        <v>0</v>
      </c>
      <c r="G117" s="26">
        <f t="shared" si="34"/>
        <v>0</v>
      </c>
    </row>
    <row r="118" spans="1:7" ht="42" hidden="1" customHeight="1" x14ac:dyDescent="0.25">
      <c r="A118" s="25" t="s">
        <v>41</v>
      </c>
      <c r="B118" s="47" t="s">
        <v>426</v>
      </c>
      <c r="C118" s="47" t="s">
        <v>432</v>
      </c>
      <c r="D118" s="47" t="s">
        <v>42</v>
      </c>
      <c r="E118" s="26"/>
      <c r="F118" s="26"/>
      <c r="G118" s="26"/>
    </row>
    <row r="119" spans="1:7" ht="83.25" hidden="1" customHeight="1" x14ac:dyDescent="0.25">
      <c r="A119" s="14" t="s">
        <v>971</v>
      </c>
      <c r="B119" s="53" t="s">
        <v>426</v>
      </c>
      <c r="C119" s="53" t="s">
        <v>978</v>
      </c>
      <c r="D119" s="53"/>
      <c r="E119" s="26">
        <f>E120</f>
        <v>0</v>
      </c>
      <c r="F119" s="26"/>
      <c r="G119" s="26"/>
    </row>
    <row r="120" spans="1:7" ht="78.75" hidden="1" customHeight="1" x14ac:dyDescent="0.25">
      <c r="A120" s="14" t="s">
        <v>32</v>
      </c>
      <c r="B120" s="53" t="s">
        <v>426</v>
      </c>
      <c r="C120" s="53" t="s">
        <v>978</v>
      </c>
      <c r="D120" s="53" t="s">
        <v>6</v>
      </c>
      <c r="E120" s="26">
        <f>E121</f>
        <v>0</v>
      </c>
      <c r="F120" s="26"/>
      <c r="G120" s="26"/>
    </row>
    <row r="121" spans="1:7" ht="42" hidden="1" customHeight="1" x14ac:dyDescent="0.25">
      <c r="A121" s="14" t="s">
        <v>33</v>
      </c>
      <c r="B121" s="53" t="s">
        <v>426</v>
      </c>
      <c r="C121" s="53" t="s">
        <v>978</v>
      </c>
      <c r="D121" s="53" t="s">
        <v>34</v>
      </c>
      <c r="E121" s="26"/>
      <c r="F121" s="26"/>
      <c r="G121" s="26"/>
    </row>
    <row r="122" spans="1:7" ht="22.5" hidden="1" customHeight="1" x14ac:dyDescent="0.25">
      <c r="A122" s="25" t="s">
        <v>43</v>
      </c>
      <c r="B122" s="47" t="s">
        <v>426</v>
      </c>
      <c r="C122" s="47" t="s">
        <v>433</v>
      </c>
      <c r="D122" s="47"/>
      <c r="E122" s="26">
        <f>E123</f>
        <v>0</v>
      </c>
      <c r="F122" s="26">
        <f t="shared" ref="F122:G123" si="35">F123</f>
        <v>0</v>
      </c>
      <c r="G122" s="26">
        <f t="shared" si="35"/>
        <v>0</v>
      </c>
    </row>
    <row r="123" spans="1:7" ht="22.5" hidden="1" customHeight="1" x14ac:dyDescent="0.25">
      <c r="A123" s="25" t="s">
        <v>45</v>
      </c>
      <c r="B123" s="47" t="s">
        <v>426</v>
      </c>
      <c r="C123" s="47" t="s">
        <v>433</v>
      </c>
      <c r="D123" s="47" t="s">
        <v>46</v>
      </c>
      <c r="E123" s="26">
        <f>E124</f>
        <v>0</v>
      </c>
      <c r="F123" s="26">
        <f t="shared" si="35"/>
        <v>0</v>
      </c>
      <c r="G123" s="26">
        <f t="shared" si="35"/>
        <v>0</v>
      </c>
    </row>
    <row r="124" spans="1:7" ht="22.5" hidden="1" customHeight="1" x14ac:dyDescent="0.25">
      <c r="A124" s="25" t="s">
        <v>47</v>
      </c>
      <c r="B124" s="47" t="s">
        <v>426</v>
      </c>
      <c r="C124" s="47" t="s">
        <v>433</v>
      </c>
      <c r="D124" s="47" t="s">
        <v>48</v>
      </c>
      <c r="E124" s="26"/>
      <c r="F124" s="26"/>
      <c r="G124" s="26"/>
    </row>
    <row r="125" spans="1:7" ht="22.5" hidden="1" customHeight="1" x14ac:dyDescent="0.25">
      <c r="A125" s="14" t="s">
        <v>374</v>
      </c>
      <c r="B125" s="47" t="s">
        <v>426</v>
      </c>
      <c r="C125" s="7" t="s">
        <v>375</v>
      </c>
      <c r="D125" s="7"/>
      <c r="E125" s="13">
        <f>E126</f>
        <v>0</v>
      </c>
      <c r="F125" s="26"/>
      <c r="G125" s="26"/>
    </row>
    <row r="126" spans="1:7" ht="57.75" hidden="1" customHeight="1" x14ac:dyDescent="0.25">
      <c r="A126" s="14" t="s">
        <v>32</v>
      </c>
      <c r="B126" s="47" t="s">
        <v>426</v>
      </c>
      <c r="C126" s="7" t="s">
        <v>375</v>
      </c>
      <c r="D126" s="7">
        <v>100</v>
      </c>
      <c r="E126" s="13">
        <f>E127</f>
        <v>0</v>
      </c>
      <c r="F126" s="26"/>
      <c r="G126" s="26"/>
    </row>
    <row r="127" spans="1:7" ht="22.5" hidden="1" customHeight="1" x14ac:dyDescent="0.25">
      <c r="A127" s="14" t="s">
        <v>93</v>
      </c>
      <c r="B127" s="47" t="s">
        <v>426</v>
      </c>
      <c r="C127" s="7" t="s">
        <v>375</v>
      </c>
      <c r="D127" s="7">
        <v>120</v>
      </c>
      <c r="E127" s="13"/>
      <c r="F127" s="26"/>
      <c r="G127" s="26"/>
    </row>
    <row r="128" spans="1:7" ht="35.25" hidden="1" customHeight="1" x14ac:dyDescent="0.25">
      <c r="A128" s="2" t="s">
        <v>370</v>
      </c>
      <c r="B128" s="47" t="s">
        <v>426</v>
      </c>
      <c r="C128" s="3" t="s">
        <v>371</v>
      </c>
      <c r="D128" s="3"/>
      <c r="E128" s="13">
        <f>E129</f>
        <v>0</v>
      </c>
      <c r="F128" s="26"/>
      <c r="G128" s="26"/>
    </row>
    <row r="129" spans="1:7" ht="39.75" hidden="1" customHeight="1" x14ac:dyDescent="0.25">
      <c r="A129" s="2" t="s">
        <v>39</v>
      </c>
      <c r="B129" s="47" t="s">
        <v>426</v>
      </c>
      <c r="C129" s="3" t="s">
        <v>371</v>
      </c>
      <c r="D129" s="3" t="s">
        <v>40</v>
      </c>
      <c r="E129" s="13">
        <f>E130</f>
        <v>0</v>
      </c>
      <c r="F129" s="26"/>
      <c r="G129" s="26"/>
    </row>
    <row r="130" spans="1:7" ht="42" hidden="1" customHeight="1" x14ac:dyDescent="0.25">
      <c r="A130" s="2" t="s">
        <v>41</v>
      </c>
      <c r="B130" s="47" t="s">
        <v>426</v>
      </c>
      <c r="C130" s="3" t="s">
        <v>371</v>
      </c>
      <c r="D130" s="3" t="s">
        <v>42</v>
      </c>
      <c r="E130" s="13">
        <v>0</v>
      </c>
      <c r="F130" s="26"/>
      <c r="G130" s="26"/>
    </row>
    <row r="131" spans="1:7" ht="15" hidden="1" customHeight="1" x14ac:dyDescent="0.25">
      <c r="A131" s="25" t="s">
        <v>141</v>
      </c>
      <c r="B131" s="47" t="s">
        <v>426</v>
      </c>
      <c r="C131" s="47" t="s">
        <v>434</v>
      </c>
      <c r="D131" s="47"/>
      <c r="E131" s="26">
        <f>E132</f>
        <v>0</v>
      </c>
      <c r="F131" s="26">
        <f t="shared" ref="F131:G132" si="36">F132</f>
        <v>0</v>
      </c>
      <c r="G131" s="26">
        <f t="shared" si="36"/>
        <v>0</v>
      </c>
    </row>
    <row r="132" spans="1:7" ht="15" hidden="1" customHeight="1" x14ac:dyDescent="0.25">
      <c r="A132" s="25" t="s">
        <v>45</v>
      </c>
      <c r="B132" s="47" t="s">
        <v>426</v>
      </c>
      <c r="C132" s="47" t="s">
        <v>434</v>
      </c>
      <c r="D132" s="47" t="s">
        <v>46</v>
      </c>
      <c r="E132" s="26">
        <f>E133</f>
        <v>0</v>
      </c>
      <c r="F132" s="26">
        <f t="shared" si="36"/>
        <v>0</v>
      </c>
      <c r="G132" s="26">
        <f t="shared" si="36"/>
        <v>0</v>
      </c>
    </row>
    <row r="133" spans="1:7" ht="15" hidden="1" customHeight="1" x14ac:dyDescent="0.25">
      <c r="A133" s="25" t="s">
        <v>139</v>
      </c>
      <c r="B133" s="47" t="s">
        <v>426</v>
      </c>
      <c r="C133" s="47" t="s">
        <v>434</v>
      </c>
      <c r="D133" s="47" t="s">
        <v>140</v>
      </c>
      <c r="E133" s="26">
        <v>0</v>
      </c>
      <c r="F133" s="26"/>
      <c r="G133" s="26"/>
    </row>
    <row r="134" spans="1:7" ht="36.75" hidden="1" customHeight="1" x14ac:dyDescent="0.25">
      <c r="A134" s="14" t="s">
        <v>374</v>
      </c>
      <c r="B134" s="47" t="s">
        <v>426</v>
      </c>
      <c r="C134" s="7">
        <v>7000055490</v>
      </c>
      <c r="D134" s="7"/>
      <c r="E134" s="26">
        <f>E135</f>
        <v>0</v>
      </c>
      <c r="F134" s="26"/>
      <c r="G134" s="26"/>
    </row>
    <row r="135" spans="1:7" ht="62.25" hidden="1" customHeight="1" x14ac:dyDescent="0.25">
      <c r="A135" s="14" t="s">
        <v>32</v>
      </c>
      <c r="B135" s="47" t="s">
        <v>426</v>
      </c>
      <c r="C135" s="7">
        <v>7000055490</v>
      </c>
      <c r="D135" s="7">
        <v>100</v>
      </c>
      <c r="E135" s="26">
        <f>E136</f>
        <v>0</v>
      </c>
      <c r="F135" s="26"/>
      <c r="G135" s="26"/>
    </row>
    <row r="136" spans="1:7" ht="36" hidden="1" customHeight="1" x14ac:dyDescent="0.25">
      <c r="A136" s="14" t="s">
        <v>93</v>
      </c>
      <c r="B136" s="47" t="s">
        <v>426</v>
      </c>
      <c r="C136" s="7">
        <v>7000055490</v>
      </c>
      <c r="D136" s="7">
        <v>120</v>
      </c>
      <c r="E136" s="26"/>
      <c r="F136" s="26"/>
      <c r="G136" s="26"/>
    </row>
    <row r="137" spans="1:7" ht="86.25" hidden="1" customHeight="1" x14ac:dyDescent="0.25">
      <c r="A137" s="25" t="s">
        <v>388</v>
      </c>
      <c r="B137" s="47" t="s">
        <v>426</v>
      </c>
      <c r="C137" s="47" t="s">
        <v>435</v>
      </c>
      <c r="D137" s="47"/>
      <c r="E137" s="26">
        <f>E138</f>
        <v>0</v>
      </c>
      <c r="F137" s="26"/>
      <c r="G137" s="26"/>
    </row>
    <row r="138" spans="1:7" ht="38.25" hidden="1" customHeight="1" x14ac:dyDescent="0.25">
      <c r="A138" s="25" t="s">
        <v>39</v>
      </c>
      <c r="B138" s="47" t="s">
        <v>426</v>
      </c>
      <c r="C138" s="47" t="s">
        <v>435</v>
      </c>
      <c r="D138" s="47">
        <v>200</v>
      </c>
      <c r="E138" s="26">
        <f>E139</f>
        <v>0</v>
      </c>
      <c r="F138" s="26"/>
      <c r="G138" s="26"/>
    </row>
    <row r="139" spans="1:7" ht="39" hidden="1" customHeight="1" x14ac:dyDescent="0.25">
      <c r="A139" s="25" t="s">
        <v>41</v>
      </c>
      <c r="B139" s="47" t="s">
        <v>426</v>
      </c>
      <c r="C139" s="47" t="s">
        <v>435</v>
      </c>
      <c r="D139" s="47">
        <v>240</v>
      </c>
      <c r="E139" s="26"/>
      <c r="F139" s="26"/>
      <c r="G139" s="26"/>
    </row>
    <row r="140" spans="1:7" hidden="1" x14ac:dyDescent="0.25">
      <c r="A140" s="25" t="s">
        <v>171</v>
      </c>
      <c r="B140" s="47" t="s">
        <v>436</v>
      </c>
      <c r="C140" s="47"/>
      <c r="D140" s="47"/>
      <c r="E140" s="26">
        <f>E141</f>
        <v>0</v>
      </c>
      <c r="F140" s="26">
        <f t="shared" ref="F140:G143" si="37">F141</f>
        <v>0</v>
      </c>
      <c r="G140" s="26">
        <f t="shared" si="37"/>
        <v>0</v>
      </c>
    </row>
    <row r="141" spans="1:7" hidden="1" x14ac:dyDescent="0.25">
      <c r="A141" s="25" t="s">
        <v>172</v>
      </c>
      <c r="B141" s="47" t="s">
        <v>437</v>
      </c>
      <c r="C141" s="47"/>
      <c r="D141" s="47"/>
      <c r="E141" s="26">
        <f>E142</f>
        <v>0</v>
      </c>
      <c r="F141" s="26">
        <f t="shared" si="37"/>
        <v>0</v>
      </c>
      <c r="G141" s="26">
        <f t="shared" si="37"/>
        <v>0</v>
      </c>
    </row>
    <row r="142" spans="1:7" ht="37.5" hidden="1" customHeight="1" x14ac:dyDescent="0.25">
      <c r="A142" s="25" t="s">
        <v>173</v>
      </c>
      <c r="B142" s="47" t="s">
        <v>437</v>
      </c>
      <c r="C142" s="47" t="s">
        <v>438</v>
      </c>
      <c r="D142" s="47"/>
      <c r="E142" s="26">
        <f>E143</f>
        <v>0</v>
      </c>
      <c r="F142" s="26">
        <f t="shared" si="37"/>
        <v>0</v>
      </c>
      <c r="G142" s="26">
        <f t="shared" si="37"/>
        <v>0</v>
      </c>
    </row>
    <row r="143" spans="1:7" hidden="1" x14ac:dyDescent="0.25">
      <c r="A143" s="25" t="s">
        <v>148</v>
      </c>
      <c r="B143" s="47" t="s">
        <v>437</v>
      </c>
      <c r="C143" s="47" t="s">
        <v>438</v>
      </c>
      <c r="D143" s="47" t="s">
        <v>149</v>
      </c>
      <c r="E143" s="26">
        <f>E144</f>
        <v>0</v>
      </c>
      <c r="F143" s="26">
        <f t="shared" si="37"/>
        <v>0</v>
      </c>
      <c r="G143" s="26">
        <f t="shared" si="37"/>
        <v>0</v>
      </c>
    </row>
    <row r="144" spans="1:7" ht="14.25" hidden="1" customHeight="1" x14ac:dyDescent="0.25">
      <c r="A144" s="25" t="s">
        <v>167</v>
      </c>
      <c r="B144" s="47" t="s">
        <v>437</v>
      </c>
      <c r="C144" s="47" t="s">
        <v>438</v>
      </c>
      <c r="D144" s="47" t="s">
        <v>168</v>
      </c>
      <c r="E144" s="26"/>
      <c r="F144" s="26"/>
      <c r="G144" s="26"/>
    </row>
    <row r="145" spans="1:7" ht="31.5" hidden="1" x14ac:dyDescent="0.25">
      <c r="A145" s="25" t="s">
        <v>439</v>
      </c>
      <c r="B145" s="47" t="s">
        <v>440</v>
      </c>
      <c r="C145" s="47"/>
      <c r="D145" s="47"/>
      <c r="E145" s="26">
        <f>E146+E155+E161</f>
        <v>0</v>
      </c>
      <c r="F145" s="26">
        <f t="shared" ref="F145:G145" si="38">F146</f>
        <v>0</v>
      </c>
      <c r="G145" s="26">
        <f t="shared" si="38"/>
        <v>0</v>
      </c>
    </row>
    <row r="146" spans="1:7" ht="31.5" hidden="1" x14ac:dyDescent="0.25">
      <c r="A146" s="25" t="s">
        <v>390</v>
      </c>
      <c r="B146" s="47" t="s">
        <v>441</v>
      </c>
      <c r="C146" s="47"/>
      <c r="D146" s="47"/>
      <c r="E146" s="26">
        <f>E147+E152</f>
        <v>0</v>
      </c>
      <c r="F146" s="26">
        <f t="shared" ref="F146:G146" si="39">F147+F152</f>
        <v>0</v>
      </c>
      <c r="G146" s="26">
        <f t="shared" si="39"/>
        <v>0</v>
      </c>
    </row>
    <row r="147" spans="1:7" hidden="1" x14ac:dyDescent="0.25">
      <c r="A147" s="25" t="s">
        <v>176</v>
      </c>
      <c r="B147" s="47" t="s">
        <v>441</v>
      </c>
      <c r="C147" s="47" t="s">
        <v>442</v>
      </c>
      <c r="D147" s="47"/>
      <c r="E147" s="26">
        <f>E148+E150</f>
        <v>0</v>
      </c>
      <c r="F147" s="26">
        <f t="shared" ref="F147:G147" si="40">F148+F150</f>
        <v>0</v>
      </c>
      <c r="G147" s="26">
        <f t="shared" si="40"/>
        <v>0</v>
      </c>
    </row>
    <row r="148" spans="1:7" ht="63" hidden="1" x14ac:dyDescent="0.25">
      <c r="A148" s="25" t="s">
        <v>32</v>
      </c>
      <c r="B148" s="47" t="s">
        <v>441</v>
      </c>
      <c r="C148" s="47" t="s">
        <v>442</v>
      </c>
      <c r="D148" s="47" t="s">
        <v>6</v>
      </c>
      <c r="E148" s="26">
        <f>E149</f>
        <v>0</v>
      </c>
      <c r="F148" s="26">
        <f t="shared" ref="F148:G148" si="41">F149</f>
        <v>0</v>
      </c>
      <c r="G148" s="26">
        <f t="shared" si="41"/>
        <v>0</v>
      </c>
    </row>
    <row r="149" spans="1:7" hidden="1" x14ac:dyDescent="0.25">
      <c r="A149" s="25" t="s">
        <v>93</v>
      </c>
      <c r="B149" s="47" t="s">
        <v>441</v>
      </c>
      <c r="C149" s="47" t="s">
        <v>442</v>
      </c>
      <c r="D149" s="47" t="s">
        <v>94</v>
      </c>
      <c r="E149" s="26"/>
      <c r="F149" s="26"/>
      <c r="G149" s="26"/>
    </row>
    <row r="150" spans="1:7" ht="31.5" hidden="1" x14ac:dyDescent="0.25">
      <c r="A150" s="25" t="s">
        <v>39</v>
      </c>
      <c r="B150" s="47" t="s">
        <v>441</v>
      </c>
      <c r="C150" s="47" t="s">
        <v>442</v>
      </c>
      <c r="D150" s="47" t="s">
        <v>40</v>
      </c>
      <c r="E150" s="26">
        <f>E151</f>
        <v>0</v>
      </c>
      <c r="F150" s="26">
        <f t="shared" ref="F150:G150" si="42">F151</f>
        <v>0</v>
      </c>
      <c r="G150" s="26">
        <f t="shared" si="42"/>
        <v>0</v>
      </c>
    </row>
    <row r="151" spans="1:7" ht="31.5" hidden="1" x14ac:dyDescent="0.25">
      <c r="A151" s="25" t="s">
        <v>41</v>
      </c>
      <c r="B151" s="47" t="s">
        <v>441</v>
      </c>
      <c r="C151" s="47" t="s">
        <v>442</v>
      </c>
      <c r="D151" s="47" t="s">
        <v>42</v>
      </c>
      <c r="E151" s="26"/>
      <c r="F151" s="26"/>
      <c r="G151" s="26"/>
    </row>
    <row r="152" spans="1:7" ht="21" hidden="1" customHeight="1" x14ac:dyDescent="0.25">
      <c r="A152" s="25" t="s">
        <v>43</v>
      </c>
      <c r="B152" s="47" t="s">
        <v>441</v>
      </c>
      <c r="C152" s="47" t="s">
        <v>416</v>
      </c>
      <c r="D152" s="47"/>
      <c r="E152" s="26">
        <f>E153</f>
        <v>0</v>
      </c>
      <c r="F152" s="26">
        <f t="shared" ref="F152:G153" si="43">F153</f>
        <v>0</v>
      </c>
      <c r="G152" s="26">
        <f t="shared" si="43"/>
        <v>0</v>
      </c>
    </row>
    <row r="153" spans="1:7" hidden="1" x14ac:dyDescent="0.25">
      <c r="A153" s="25" t="s">
        <v>45</v>
      </c>
      <c r="B153" s="47" t="s">
        <v>441</v>
      </c>
      <c r="C153" s="47" t="s">
        <v>416</v>
      </c>
      <c r="D153" s="47" t="s">
        <v>46</v>
      </c>
      <c r="E153" s="26">
        <f>E154</f>
        <v>0</v>
      </c>
      <c r="F153" s="26">
        <f t="shared" si="43"/>
        <v>0</v>
      </c>
      <c r="G153" s="26">
        <f t="shared" si="43"/>
        <v>0</v>
      </c>
    </row>
    <row r="154" spans="1:7" hidden="1" x14ac:dyDescent="0.25">
      <c r="A154" s="25" t="s">
        <v>47</v>
      </c>
      <c r="B154" s="47" t="s">
        <v>441</v>
      </c>
      <c r="C154" s="47" t="s">
        <v>416</v>
      </c>
      <c r="D154" s="47" t="s">
        <v>48</v>
      </c>
      <c r="E154" s="26"/>
      <c r="F154" s="26"/>
      <c r="G154" s="26"/>
    </row>
    <row r="155" spans="1:7" hidden="1" x14ac:dyDescent="0.25">
      <c r="A155" s="25" t="s">
        <v>376</v>
      </c>
      <c r="B155" s="47" t="s">
        <v>443</v>
      </c>
      <c r="C155" s="47"/>
      <c r="D155" s="47"/>
      <c r="E155" s="26">
        <f>E156</f>
        <v>0</v>
      </c>
      <c r="F155" s="26"/>
      <c r="G155" s="26"/>
    </row>
    <row r="156" spans="1:7" hidden="1" x14ac:dyDescent="0.25">
      <c r="A156" s="25" t="s">
        <v>137</v>
      </c>
      <c r="B156" s="47" t="s">
        <v>443</v>
      </c>
      <c r="C156" s="47" t="s">
        <v>425</v>
      </c>
      <c r="D156" s="47"/>
      <c r="E156" s="26">
        <f>E159+E157</f>
        <v>0</v>
      </c>
      <c r="F156" s="26"/>
      <c r="G156" s="26"/>
    </row>
    <row r="157" spans="1:7" ht="31.5" hidden="1" x14ac:dyDescent="0.25">
      <c r="A157" s="25" t="s">
        <v>39</v>
      </c>
      <c r="B157" s="47" t="s">
        <v>443</v>
      </c>
      <c r="C157" s="47" t="s">
        <v>425</v>
      </c>
      <c r="D157" s="47">
        <v>200</v>
      </c>
      <c r="E157" s="26">
        <f>E158</f>
        <v>0</v>
      </c>
      <c r="F157" s="26"/>
      <c r="G157" s="26"/>
    </row>
    <row r="158" spans="1:7" ht="31.5" hidden="1" x14ac:dyDescent="0.25">
      <c r="A158" s="25" t="s">
        <v>41</v>
      </c>
      <c r="B158" s="47" t="s">
        <v>443</v>
      </c>
      <c r="C158" s="47" t="s">
        <v>425</v>
      </c>
      <c r="D158" s="47">
        <v>240</v>
      </c>
      <c r="E158" s="26"/>
      <c r="F158" s="26"/>
      <c r="G158" s="26"/>
    </row>
    <row r="159" spans="1:7" ht="28.5" hidden="1" customHeight="1" x14ac:dyDescent="0.25">
      <c r="A159" s="25" t="s">
        <v>148</v>
      </c>
      <c r="B159" s="47" t="s">
        <v>443</v>
      </c>
      <c r="C159" s="47" t="s">
        <v>425</v>
      </c>
      <c r="D159" s="47" t="s">
        <v>149</v>
      </c>
      <c r="E159" s="26">
        <f>E160</f>
        <v>0</v>
      </c>
      <c r="F159" s="26"/>
      <c r="G159" s="26"/>
    </row>
    <row r="160" spans="1:7" hidden="1" x14ac:dyDescent="0.25">
      <c r="A160" s="25" t="s">
        <v>10</v>
      </c>
      <c r="B160" s="47" t="s">
        <v>443</v>
      </c>
      <c r="C160" s="47" t="s">
        <v>425</v>
      </c>
      <c r="D160" s="47" t="s">
        <v>196</v>
      </c>
      <c r="E160" s="26"/>
      <c r="F160" s="26"/>
      <c r="G160" s="26"/>
    </row>
    <row r="161" spans="1:7" ht="31.5" hidden="1" x14ac:dyDescent="0.25">
      <c r="A161" s="25" t="s">
        <v>178</v>
      </c>
      <c r="B161" s="47" t="s">
        <v>444</v>
      </c>
      <c r="C161" s="47"/>
      <c r="D161" s="47"/>
      <c r="E161" s="26">
        <f>E162+E165</f>
        <v>0</v>
      </c>
      <c r="F161" s="26">
        <f t="shared" ref="F161:G161" si="44">F162+F165</f>
        <v>0</v>
      </c>
      <c r="G161" s="26">
        <f t="shared" si="44"/>
        <v>0</v>
      </c>
    </row>
    <row r="162" spans="1:7" ht="31.5" hidden="1" x14ac:dyDescent="0.25">
      <c r="A162" s="25" t="s">
        <v>179</v>
      </c>
      <c r="B162" s="47" t="s">
        <v>444</v>
      </c>
      <c r="C162" s="47" t="s">
        <v>445</v>
      </c>
      <c r="D162" s="47"/>
      <c r="E162" s="26">
        <f>E163</f>
        <v>0</v>
      </c>
      <c r="F162" s="26">
        <f t="shared" ref="F162:G163" si="45">F163</f>
        <v>0</v>
      </c>
      <c r="G162" s="26">
        <f t="shared" si="45"/>
        <v>0</v>
      </c>
    </row>
    <row r="163" spans="1:7" ht="31.5" hidden="1" x14ac:dyDescent="0.25">
      <c r="A163" s="25" t="s">
        <v>39</v>
      </c>
      <c r="B163" s="47" t="s">
        <v>444</v>
      </c>
      <c r="C163" s="47" t="s">
        <v>445</v>
      </c>
      <c r="D163" s="47" t="s">
        <v>40</v>
      </c>
      <c r="E163" s="26">
        <f>E164</f>
        <v>0</v>
      </c>
      <c r="F163" s="26">
        <f t="shared" si="45"/>
        <v>0</v>
      </c>
      <c r="G163" s="26">
        <f t="shared" si="45"/>
        <v>0</v>
      </c>
    </row>
    <row r="164" spans="1:7" ht="31.5" hidden="1" x14ac:dyDescent="0.25">
      <c r="A164" s="25" t="s">
        <v>41</v>
      </c>
      <c r="B164" s="47" t="s">
        <v>444</v>
      </c>
      <c r="C164" s="47" t="s">
        <v>445</v>
      </c>
      <c r="D164" s="47" t="s">
        <v>42</v>
      </c>
      <c r="E164" s="26"/>
      <c r="F164" s="26"/>
      <c r="G164" s="26"/>
    </row>
    <row r="165" spans="1:7" ht="47.25" hidden="1" x14ac:dyDescent="0.25">
      <c r="A165" s="25" t="s">
        <v>181</v>
      </c>
      <c r="B165" s="47" t="s">
        <v>444</v>
      </c>
      <c r="C165" s="47" t="s">
        <v>446</v>
      </c>
      <c r="D165" s="47"/>
      <c r="E165" s="26">
        <f>E166</f>
        <v>0</v>
      </c>
      <c r="F165" s="26">
        <f t="shared" ref="F165:G166" si="46">F166</f>
        <v>0</v>
      </c>
      <c r="G165" s="26">
        <f t="shared" si="46"/>
        <v>0</v>
      </c>
    </row>
    <row r="166" spans="1:7" ht="31.5" hidden="1" x14ac:dyDescent="0.25">
      <c r="A166" s="25" t="s">
        <v>39</v>
      </c>
      <c r="B166" s="47" t="s">
        <v>444</v>
      </c>
      <c r="C166" s="47" t="s">
        <v>446</v>
      </c>
      <c r="D166" s="47" t="s">
        <v>40</v>
      </c>
      <c r="E166" s="26">
        <f>E167</f>
        <v>0</v>
      </c>
      <c r="F166" s="26">
        <f t="shared" si="46"/>
        <v>0</v>
      </c>
      <c r="G166" s="26">
        <f t="shared" si="46"/>
        <v>0</v>
      </c>
    </row>
    <row r="167" spans="1:7" ht="31.5" hidden="1" x14ac:dyDescent="0.25">
      <c r="A167" s="25" t="s">
        <v>41</v>
      </c>
      <c r="B167" s="47" t="s">
        <v>444</v>
      </c>
      <c r="C167" s="47" t="s">
        <v>446</v>
      </c>
      <c r="D167" s="47" t="s">
        <v>42</v>
      </c>
      <c r="E167" s="26"/>
      <c r="F167" s="26"/>
      <c r="G167" s="26"/>
    </row>
    <row r="168" spans="1:7" hidden="1" x14ac:dyDescent="0.25">
      <c r="A168" s="25" t="s">
        <v>447</v>
      </c>
      <c r="B168" s="47" t="s">
        <v>448</v>
      </c>
      <c r="C168" s="47"/>
      <c r="D168" s="47"/>
      <c r="E168" s="26">
        <f>E169+E173+E177+E187</f>
        <v>0</v>
      </c>
      <c r="F168" s="26">
        <f t="shared" ref="F168:G168" si="47">F169+F173+F177+F187</f>
        <v>0</v>
      </c>
      <c r="G168" s="26">
        <f t="shared" si="47"/>
        <v>0</v>
      </c>
    </row>
    <row r="169" spans="1:7" hidden="1" x14ac:dyDescent="0.25">
      <c r="A169" s="25" t="s">
        <v>183</v>
      </c>
      <c r="B169" s="47" t="s">
        <v>449</v>
      </c>
      <c r="C169" s="47"/>
      <c r="D169" s="47"/>
      <c r="E169" s="26">
        <f>E170</f>
        <v>0</v>
      </c>
      <c r="F169" s="26">
        <f t="shared" ref="F169:G171" si="48">F170</f>
        <v>0</v>
      </c>
      <c r="G169" s="26">
        <f t="shared" si="48"/>
        <v>0</v>
      </c>
    </row>
    <row r="170" spans="1:7" ht="114.75" hidden="1" customHeight="1" x14ac:dyDescent="0.25">
      <c r="A170" s="25" t="s">
        <v>184</v>
      </c>
      <c r="B170" s="47" t="s">
        <v>449</v>
      </c>
      <c r="C170" s="47" t="s">
        <v>450</v>
      </c>
      <c r="D170" s="47"/>
      <c r="E170" s="26">
        <f>E171</f>
        <v>0</v>
      </c>
      <c r="F170" s="26">
        <f t="shared" si="48"/>
        <v>0</v>
      </c>
      <c r="G170" s="26">
        <f t="shared" si="48"/>
        <v>0</v>
      </c>
    </row>
    <row r="171" spans="1:7" ht="31.5" hidden="1" x14ac:dyDescent="0.25">
      <c r="A171" s="25" t="s">
        <v>39</v>
      </c>
      <c r="B171" s="47" t="s">
        <v>449</v>
      </c>
      <c r="C171" s="47" t="s">
        <v>450</v>
      </c>
      <c r="D171" s="47" t="s">
        <v>40</v>
      </c>
      <c r="E171" s="26">
        <f>E172</f>
        <v>0</v>
      </c>
      <c r="F171" s="26">
        <f t="shared" si="48"/>
        <v>0</v>
      </c>
      <c r="G171" s="26">
        <f t="shared" si="48"/>
        <v>0</v>
      </c>
    </row>
    <row r="172" spans="1:7" ht="31.5" hidden="1" x14ac:dyDescent="0.25">
      <c r="A172" s="25" t="s">
        <v>41</v>
      </c>
      <c r="B172" s="47" t="s">
        <v>449</v>
      </c>
      <c r="C172" s="47" t="s">
        <v>450</v>
      </c>
      <c r="D172" s="47" t="s">
        <v>42</v>
      </c>
      <c r="E172" s="26"/>
      <c r="F172" s="26"/>
      <c r="G172" s="26"/>
    </row>
    <row r="173" spans="1:7" hidden="1" x14ac:dyDescent="0.25">
      <c r="A173" s="25" t="s">
        <v>186</v>
      </c>
      <c r="B173" s="47" t="s">
        <v>451</v>
      </c>
      <c r="C173" s="47"/>
      <c r="D173" s="47"/>
      <c r="E173" s="26">
        <f>E174</f>
        <v>0</v>
      </c>
      <c r="F173" s="26">
        <f t="shared" ref="F173:G175" si="49">F174</f>
        <v>0</v>
      </c>
      <c r="G173" s="26">
        <f t="shared" si="49"/>
        <v>0</v>
      </c>
    </row>
    <row r="174" spans="1:7" ht="63" hidden="1" x14ac:dyDescent="0.25">
      <c r="A174" s="25" t="s">
        <v>188</v>
      </c>
      <c r="B174" s="47" t="s">
        <v>451</v>
      </c>
      <c r="C174" s="47" t="s">
        <v>452</v>
      </c>
      <c r="D174" s="47"/>
      <c r="E174" s="26">
        <f>E175</f>
        <v>0</v>
      </c>
      <c r="F174" s="26">
        <f t="shared" si="49"/>
        <v>0</v>
      </c>
      <c r="G174" s="26">
        <f t="shared" si="49"/>
        <v>0</v>
      </c>
    </row>
    <row r="175" spans="1:7" hidden="1" x14ac:dyDescent="0.25">
      <c r="A175" s="25" t="s">
        <v>45</v>
      </c>
      <c r="B175" s="47" t="s">
        <v>451</v>
      </c>
      <c r="C175" s="47" t="s">
        <v>452</v>
      </c>
      <c r="D175" s="47" t="s">
        <v>46</v>
      </c>
      <c r="E175" s="26">
        <f>E176</f>
        <v>0</v>
      </c>
      <c r="F175" s="26">
        <f t="shared" si="49"/>
        <v>0</v>
      </c>
      <c r="G175" s="26">
        <f t="shared" si="49"/>
        <v>0</v>
      </c>
    </row>
    <row r="176" spans="1:7" ht="47.25" hidden="1" x14ac:dyDescent="0.25">
      <c r="A176" s="25" t="s">
        <v>190</v>
      </c>
      <c r="B176" s="47" t="s">
        <v>451</v>
      </c>
      <c r="C176" s="47" t="s">
        <v>452</v>
      </c>
      <c r="D176" s="47" t="s">
        <v>7</v>
      </c>
      <c r="E176" s="26"/>
      <c r="F176" s="26"/>
      <c r="G176" s="26"/>
    </row>
    <row r="177" spans="1:7" hidden="1" x14ac:dyDescent="0.25">
      <c r="A177" s="25" t="s">
        <v>191</v>
      </c>
      <c r="B177" s="47" t="s">
        <v>453</v>
      </c>
      <c r="C177" s="47"/>
      <c r="D177" s="47"/>
      <c r="E177" s="26">
        <f>E178+E181+E184</f>
        <v>0</v>
      </c>
      <c r="F177" s="26">
        <f t="shared" ref="F177:G177" si="50">F178+F181</f>
        <v>0</v>
      </c>
      <c r="G177" s="26">
        <f t="shared" si="50"/>
        <v>0</v>
      </c>
    </row>
    <row r="178" spans="1:7" ht="31.5" hidden="1" x14ac:dyDescent="0.25">
      <c r="A178" s="25" t="s">
        <v>192</v>
      </c>
      <c r="B178" s="47" t="s">
        <v>453</v>
      </c>
      <c r="C178" s="47" t="s">
        <v>454</v>
      </c>
      <c r="D178" s="47"/>
      <c r="E178" s="26">
        <f>E179</f>
        <v>0</v>
      </c>
      <c r="F178" s="26">
        <f t="shared" ref="F178:G179" si="51">F179</f>
        <v>0</v>
      </c>
      <c r="G178" s="26">
        <f t="shared" si="51"/>
        <v>0</v>
      </c>
    </row>
    <row r="179" spans="1:7" ht="31.5" hidden="1" x14ac:dyDescent="0.25">
      <c r="A179" s="25" t="s">
        <v>39</v>
      </c>
      <c r="B179" s="47" t="s">
        <v>453</v>
      </c>
      <c r="C179" s="47" t="s">
        <v>454</v>
      </c>
      <c r="D179" s="47" t="s">
        <v>40</v>
      </c>
      <c r="E179" s="26">
        <f>E180</f>
        <v>0</v>
      </c>
      <c r="F179" s="26">
        <f t="shared" si="51"/>
        <v>0</v>
      </c>
      <c r="G179" s="26">
        <f t="shared" si="51"/>
        <v>0</v>
      </c>
    </row>
    <row r="180" spans="1:7" ht="31.5" hidden="1" x14ac:dyDescent="0.25">
      <c r="A180" s="25" t="s">
        <v>41</v>
      </c>
      <c r="B180" s="47" t="s">
        <v>453</v>
      </c>
      <c r="C180" s="47" t="s">
        <v>454</v>
      </c>
      <c r="D180" s="47" t="s">
        <v>42</v>
      </c>
      <c r="E180" s="26"/>
      <c r="F180" s="26"/>
      <c r="G180" s="26"/>
    </row>
    <row r="181" spans="1:7" ht="164.25" hidden="1" customHeight="1" x14ac:dyDescent="0.25">
      <c r="A181" s="25" t="s">
        <v>194</v>
      </c>
      <c r="B181" s="47" t="s">
        <v>453</v>
      </c>
      <c r="C181" s="47" t="s">
        <v>455</v>
      </c>
      <c r="D181" s="47"/>
      <c r="E181" s="26">
        <f>E182</f>
        <v>0</v>
      </c>
      <c r="F181" s="26">
        <f t="shared" ref="F181:G182" si="52">F182</f>
        <v>0</v>
      </c>
      <c r="G181" s="26">
        <f t="shared" si="52"/>
        <v>0</v>
      </c>
    </row>
    <row r="182" spans="1:7" hidden="1" x14ac:dyDescent="0.25">
      <c r="A182" s="25" t="s">
        <v>148</v>
      </c>
      <c r="B182" s="47" t="s">
        <v>453</v>
      </c>
      <c r="C182" s="47" t="s">
        <v>455</v>
      </c>
      <c r="D182" s="47" t="s">
        <v>149</v>
      </c>
      <c r="E182" s="26">
        <f>E183</f>
        <v>0</v>
      </c>
      <c r="F182" s="26">
        <f t="shared" si="52"/>
        <v>0</v>
      </c>
      <c r="G182" s="26">
        <f t="shared" si="52"/>
        <v>0</v>
      </c>
    </row>
    <row r="183" spans="1:7" hidden="1" x14ac:dyDescent="0.25">
      <c r="A183" s="25" t="s">
        <v>10</v>
      </c>
      <c r="B183" s="47" t="s">
        <v>453</v>
      </c>
      <c r="C183" s="47" t="s">
        <v>455</v>
      </c>
      <c r="D183" s="47" t="s">
        <v>196</v>
      </c>
      <c r="E183" s="26"/>
      <c r="F183" s="26"/>
      <c r="G183" s="26"/>
    </row>
    <row r="184" spans="1:7" ht="31.5" hidden="1" x14ac:dyDescent="0.25">
      <c r="A184" s="25" t="s">
        <v>192</v>
      </c>
      <c r="B184" s="47" t="s">
        <v>453</v>
      </c>
      <c r="C184" s="47" t="s">
        <v>587</v>
      </c>
      <c r="D184" s="47"/>
      <c r="E184" s="26">
        <f>E185</f>
        <v>0</v>
      </c>
      <c r="F184" s="26"/>
      <c r="G184" s="26"/>
    </row>
    <row r="185" spans="1:7" hidden="1" x14ac:dyDescent="0.25">
      <c r="A185" s="25" t="s">
        <v>148</v>
      </c>
      <c r="B185" s="47" t="s">
        <v>453</v>
      </c>
      <c r="C185" s="47" t="s">
        <v>587</v>
      </c>
      <c r="D185" s="47">
        <v>500</v>
      </c>
      <c r="E185" s="26">
        <f>E186</f>
        <v>0</v>
      </c>
      <c r="F185" s="26"/>
      <c r="G185" s="26"/>
    </row>
    <row r="186" spans="1:7" hidden="1" x14ac:dyDescent="0.25">
      <c r="A186" s="25" t="s">
        <v>10</v>
      </c>
      <c r="B186" s="47" t="s">
        <v>453</v>
      </c>
      <c r="C186" s="47" t="s">
        <v>587</v>
      </c>
      <c r="D186" s="47">
        <v>540</v>
      </c>
      <c r="E186" s="26"/>
      <c r="F186" s="26"/>
      <c r="G186" s="26"/>
    </row>
    <row r="187" spans="1:7" hidden="1" x14ac:dyDescent="0.25">
      <c r="A187" s="25" t="s">
        <v>122</v>
      </c>
      <c r="B187" s="47" t="s">
        <v>456</v>
      </c>
      <c r="C187" s="47"/>
      <c r="D187" s="47"/>
      <c r="E187" s="26">
        <f>E188+E196+E199+E202+E205+E208+E193</f>
        <v>0</v>
      </c>
      <c r="F187" s="26">
        <f>F188+F196+F199+F202+F205</f>
        <v>0</v>
      </c>
      <c r="G187" s="26">
        <f>G188+G196+G199+G202+G205</f>
        <v>0</v>
      </c>
    </row>
    <row r="188" spans="1:7" ht="47.25" hidden="1" x14ac:dyDescent="0.25">
      <c r="A188" s="25" t="s">
        <v>197</v>
      </c>
      <c r="B188" s="47" t="s">
        <v>456</v>
      </c>
      <c r="C188" s="47" t="s">
        <v>457</v>
      </c>
      <c r="D188" s="47"/>
      <c r="E188" s="26">
        <f>E189+E191</f>
        <v>0</v>
      </c>
      <c r="F188" s="26">
        <f t="shared" ref="F188:G188" si="53">F189+F191</f>
        <v>0</v>
      </c>
      <c r="G188" s="26">
        <f t="shared" si="53"/>
        <v>0</v>
      </c>
    </row>
    <row r="189" spans="1:7" ht="63" hidden="1" x14ac:dyDescent="0.25">
      <c r="A189" s="25" t="s">
        <v>32</v>
      </c>
      <c r="B189" s="47" t="s">
        <v>456</v>
      </c>
      <c r="C189" s="47" t="s">
        <v>457</v>
      </c>
      <c r="D189" s="47" t="s">
        <v>6</v>
      </c>
      <c r="E189" s="26">
        <f>E190</f>
        <v>0</v>
      </c>
      <c r="F189" s="26">
        <f t="shared" ref="F189:G189" si="54">F190</f>
        <v>0</v>
      </c>
      <c r="G189" s="26">
        <f t="shared" si="54"/>
        <v>0</v>
      </c>
    </row>
    <row r="190" spans="1:7" ht="31.5" hidden="1" x14ac:dyDescent="0.25">
      <c r="A190" s="25" t="s">
        <v>33</v>
      </c>
      <c r="B190" s="47" t="s">
        <v>456</v>
      </c>
      <c r="C190" s="47" t="s">
        <v>457</v>
      </c>
      <c r="D190" s="47" t="s">
        <v>34</v>
      </c>
      <c r="E190" s="26"/>
      <c r="F190" s="26"/>
      <c r="G190" s="26"/>
    </row>
    <row r="191" spans="1:7" ht="31.5" hidden="1" x14ac:dyDescent="0.25">
      <c r="A191" s="25" t="s">
        <v>39</v>
      </c>
      <c r="B191" s="47" t="s">
        <v>456</v>
      </c>
      <c r="C191" s="47" t="s">
        <v>457</v>
      </c>
      <c r="D191" s="47" t="s">
        <v>40</v>
      </c>
      <c r="E191" s="26">
        <f>E192</f>
        <v>0</v>
      </c>
      <c r="F191" s="26">
        <f t="shared" ref="F191:G191" si="55">F192</f>
        <v>0</v>
      </c>
      <c r="G191" s="26">
        <f t="shared" si="55"/>
        <v>0</v>
      </c>
    </row>
    <row r="192" spans="1:7" ht="31.5" hidden="1" x14ac:dyDescent="0.25">
      <c r="A192" s="25" t="s">
        <v>41</v>
      </c>
      <c r="B192" s="47" t="s">
        <v>456</v>
      </c>
      <c r="C192" s="47" t="s">
        <v>457</v>
      </c>
      <c r="D192" s="47" t="s">
        <v>42</v>
      </c>
      <c r="E192" s="26"/>
      <c r="F192" s="26"/>
      <c r="G192" s="26"/>
    </row>
    <row r="193" spans="1:7" ht="27.75" hidden="1" customHeight="1" x14ac:dyDescent="0.25">
      <c r="A193" s="25" t="s">
        <v>199</v>
      </c>
      <c r="B193" s="47" t="s">
        <v>456</v>
      </c>
      <c r="C193" s="47" t="s">
        <v>428</v>
      </c>
      <c r="D193" s="47"/>
      <c r="E193" s="26">
        <f>E194</f>
        <v>0</v>
      </c>
      <c r="F193" s="26"/>
      <c r="G193" s="26"/>
    </row>
    <row r="194" spans="1:7" ht="31.5" hidden="1" x14ac:dyDescent="0.25">
      <c r="A194" s="25" t="s">
        <v>39</v>
      </c>
      <c r="B194" s="47" t="s">
        <v>456</v>
      </c>
      <c r="C194" s="47" t="s">
        <v>428</v>
      </c>
      <c r="D194" s="47">
        <v>200</v>
      </c>
      <c r="E194" s="26">
        <f>E195</f>
        <v>0</v>
      </c>
      <c r="F194" s="26"/>
      <c r="G194" s="26"/>
    </row>
    <row r="195" spans="1:7" ht="31.5" hidden="1" x14ac:dyDescent="0.25">
      <c r="A195" s="25" t="s">
        <v>41</v>
      </c>
      <c r="B195" s="47" t="s">
        <v>456</v>
      </c>
      <c r="C195" s="47" t="s">
        <v>428</v>
      </c>
      <c r="D195" s="47">
        <v>240</v>
      </c>
      <c r="E195" s="26"/>
      <c r="F195" s="26"/>
      <c r="G195" s="26"/>
    </row>
    <row r="196" spans="1:7" hidden="1" x14ac:dyDescent="0.25">
      <c r="A196" s="25" t="s">
        <v>126</v>
      </c>
      <c r="B196" s="47" t="s">
        <v>456</v>
      </c>
      <c r="C196" s="47" t="s">
        <v>458</v>
      </c>
      <c r="D196" s="47"/>
      <c r="E196" s="26">
        <f>E197</f>
        <v>0</v>
      </c>
      <c r="F196" s="26">
        <f t="shared" ref="F196:G197" si="56">F197</f>
        <v>0</v>
      </c>
      <c r="G196" s="26">
        <f t="shared" si="56"/>
        <v>0</v>
      </c>
    </row>
    <row r="197" spans="1:7" ht="31.5" hidden="1" x14ac:dyDescent="0.25">
      <c r="A197" s="25" t="s">
        <v>39</v>
      </c>
      <c r="B197" s="47" t="s">
        <v>456</v>
      </c>
      <c r="C197" s="47" t="s">
        <v>458</v>
      </c>
      <c r="D197" s="47" t="s">
        <v>40</v>
      </c>
      <c r="E197" s="26">
        <f>E198</f>
        <v>0</v>
      </c>
      <c r="F197" s="26">
        <f t="shared" si="56"/>
        <v>0</v>
      </c>
      <c r="G197" s="26">
        <f t="shared" si="56"/>
        <v>0</v>
      </c>
    </row>
    <row r="198" spans="1:7" ht="31.5" hidden="1" x14ac:dyDescent="0.25">
      <c r="A198" s="25" t="s">
        <v>41</v>
      </c>
      <c r="B198" s="47" t="s">
        <v>456</v>
      </c>
      <c r="C198" s="47" t="s">
        <v>458</v>
      </c>
      <c r="D198" s="47" t="s">
        <v>42</v>
      </c>
      <c r="E198" s="26"/>
      <c r="F198" s="26"/>
      <c r="G198" s="26"/>
    </row>
    <row r="199" spans="1:7" ht="87.75" hidden="1" customHeight="1" x14ac:dyDescent="0.25">
      <c r="A199" s="25" t="s">
        <v>392</v>
      </c>
      <c r="B199" s="47" t="s">
        <v>456</v>
      </c>
      <c r="C199" s="47" t="s">
        <v>459</v>
      </c>
      <c r="D199" s="47"/>
      <c r="E199" s="26">
        <f>E200</f>
        <v>0</v>
      </c>
      <c r="F199" s="26">
        <f t="shared" ref="F199:G200" si="57">F200</f>
        <v>0</v>
      </c>
      <c r="G199" s="26">
        <f t="shared" si="57"/>
        <v>0</v>
      </c>
    </row>
    <row r="200" spans="1:7" hidden="1" x14ac:dyDescent="0.25">
      <c r="A200" s="25" t="s">
        <v>148</v>
      </c>
      <c r="B200" s="47" t="s">
        <v>456</v>
      </c>
      <c r="C200" s="47" t="s">
        <v>459</v>
      </c>
      <c r="D200" s="47" t="s">
        <v>149</v>
      </c>
      <c r="E200" s="26">
        <f>E201</f>
        <v>0</v>
      </c>
      <c r="F200" s="26">
        <f t="shared" si="57"/>
        <v>0</v>
      </c>
      <c r="G200" s="26">
        <f t="shared" si="57"/>
        <v>0</v>
      </c>
    </row>
    <row r="201" spans="1:7" hidden="1" x14ac:dyDescent="0.25">
      <c r="A201" s="25" t="s">
        <v>10</v>
      </c>
      <c r="B201" s="47" t="s">
        <v>456</v>
      </c>
      <c r="C201" s="47" t="s">
        <v>459</v>
      </c>
      <c r="D201" s="47" t="s">
        <v>196</v>
      </c>
      <c r="E201" s="26"/>
      <c r="F201" s="26"/>
      <c r="G201" s="26"/>
    </row>
    <row r="202" spans="1:7" ht="31.5" hidden="1" x14ac:dyDescent="0.25">
      <c r="A202" s="25" t="s">
        <v>124</v>
      </c>
      <c r="B202" s="47" t="s">
        <v>456</v>
      </c>
      <c r="C202" s="47" t="s">
        <v>460</v>
      </c>
      <c r="D202" s="47"/>
      <c r="E202" s="26">
        <f>E203</f>
        <v>0</v>
      </c>
      <c r="F202" s="26">
        <f t="shared" ref="F202:G203" si="58">F203</f>
        <v>0</v>
      </c>
      <c r="G202" s="26">
        <f t="shared" si="58"/>
        <v>0</v>
      </c>
    </row>
    <row r="203" spans="1:7" ht="31.5" hidden="1" x14ac:dyDescent="0.25">
      <c r="A203" s="25" t="s">
        <v>39</v>
      </c>
      <c r="B203" s="47" t="s">
        <v>456</v>
      </c>
      <c r="C203" s="47" t="s">
        <v>460</v>
      </c>
      <c r="D203" s="47" t="s">
        <v>40</v>
      </c>
      <c r="E203" s="26">
        <f>E204</f>
        <v>0</v>
      </c>
      <c r="F203" s="26">
        <f t="shared" si="58"/>
        <v>0</v>
      </c>
      <c r="G203" s="26">
        <f t="shared" si="58"/>
        <v>0</v>
      </c>
    </row>
    <row r="204" spans="1:7" ht="31.5" hidden="1" x14ac:dyDescent="0.25">
      <c r="A204" s="25" t="s">
        <v>41</v>
      </c>
      <c r="B204" s="47" t="s">
        <v>456</v>
      </c>
      <c r="C204" s="47" t="s">
        <v>460</v>
      </c>
      <c r="D204" s="47" t="s">
        <v>42</v>
      </c>
      <c r="E204" s="26"/>
      <c r="F204" s="26"/>
      <c r="G204" s="26"/>
    </row>
    <row r="205" spans="1:7" ht="23.25" hidden="1" customHeight="1" x14ac:dyDescent="0.25">
      <c r="A205" s="25" t="s">
        <v>126</v>
      </c>
      <c r="B205" s="47" t="s">
        <v>456</v>
      </c>
      <c r="C205" s="47" t="s">
        <v>461</v>
      </c>
      <c r="D205" s="47"/>
      <c r="E205" s="26">
        <f>E206</f>
        <v>0</v>
      </c>
      <c r="F205" s="26">
        <f t="shared" ref="F205:G206" si="59">F206</f>
        <v>0</v>
      </c>
      <c r="G205" s="26">
        <f t="shared" si="59"/>
        <v>0</v>
      </c>
    </row>
    <row r="206" spans="1:7" ht="31.5" hidden="1" x14ac:dyDescent="0.25">
      <c r="A206" s="25" t="s">
        <v>39</v>
      </c>
      <c r="B206" s="47" t="s">
        <v>456</v>
      </c>
      <c r="C206" s="47" t="s">
        <v>461</v>
      </c>
      <c r="D206" s="47" t="s">
        <v>40</v>
      </c>
      <c r="E206" s="26">
        <f>E207</f>
        <v>0</v>
      </c>
      <c r="F206" s="26">
        <f t="shared" si="59"/>
        <v>0</v>
      </c>
      <c r="G206" s="26">
        <f t="shared" si="59"/>
        <v>0</v>
      </c>
    </row>
    <row r="207" spans="1:7" ht="31.5" hidden="1" x14ac:dyDescent="0.25">
      <c r="A207" s="25" t="s">
        <v>41</v>
      </c>
      <c r="B207" s="47" t="s">
        <v>456</v>
      </c>
      <c r="C207" s="47" t="s">
        <v>461</v>
      </c>
      <c r="D207" s="47" t="s">
        <v>42</v>
      </c>
      <c r="E207" s="26"/>
      <c r="F207" s="26"/>
      <c r="G207" s="26"/>
    </row>
    <row r="208" spans="1:7" ht="31.5" hidden="1" x14ac:dyDescent="0.25">
      <c r="A208" s="25" t="s">
        <v>128</v>
      </c>
      <c r="B208" s="47" t="s">
        <v>456</v>
      </c>
      <c r="C208" s="47" t="s">
        <v>462</v>
      </c>
      <c r="D208" s="47"/>
      <c r="E208" s="26">
        <f>E209</f>
        <v>0</v>
      </c>
      <c r="F208" s="26">
        <f t="shared" ref="F208:G209" si="60">F209</f>
        <v>0</v>
      </c>
      <c r="G208" s="26">
        <f t="shared" si="60"/>
        <v>0</v>
      </c>
    </row>
    <row r="209" spans="1:7" ht="31.5" hidden="1" x14ac:dyDescent="0.25">
      <c r="A209" s="25" t="s">
        <v>39</v>
      </c>
      <c r="B209" s="47" t="s">
        <v>456</v>
      </c>
      <c r="C209" s="47" t="s">
        <v>462</v>
      </c>
      <c r="D209" s="47" t="s">
        <v>40</v>
      </c>
      <c r="E209" s="26">
        <f>E210</f>
        <v>0</v>
      </c>
      <c r="F209" s="26">
        <f t="shared" si="60"/>
        <v>0</v>
      </c>
      <c r="G209" s="26">
        <f t="shared" si="60"/>
        <v>0</v>
      </c>
    </row>
    <row r="210" spans="1:7" ht="31.5" hidden="1" x14ac:dyDescent="0.25">
      <c r="A210" s="25" t="s">
        <v>41</v>
      </c>
      <c r="B210" s="47" t="s">
        <v>456</v>
      </c>
      <c r="C210" s="47" t="s">
        <v>462</v>
      </c>
      <c r="D210" s="47" t="s">
        <v>42</v>
      </c>
      <c r="E210" s="26"/>
      <c r="F210" s="26"/>
      <c r="G210" s="26"/>
    </row>
    <row r="211" spans="1:7" x14ac:dyDescent="0.25">
      <c r="A211" s="25" t="s">
        <v>463</v>
      </c>
      <c r="B211" s="47" t="s">
        <v>464</v>
      </c>
      <c r="C211" s="47"/>
      <c r="D211" s="47"/>
      <c r="E211" s="26">
        <f>E216+E233+E212</f>
        <v>-697485.58</v>
      </c>
      <c r="F211" s="26">
        <f t="shared" ref="F211:G211" si="61">F216+F233</f>
        <v>0</v>
      </c>
      <c r="G211" s="26">
        <f t="shared" si="61"/>
        <v>0</v>
      </c>
    </row>
    <row r="212" spans="1:7" hidden="1" x14ac:dyDescent="0.25">
      <c r="A212" s="25" t="s">
        <v>202</v>
      </c>
      <c r="B212" s="47" t="s">
        <v>465</v>
      </c>
      <c r="C212" s="47"/>
      <c r="D212" s="47"/>
      <c r="E212" s="26">
        <f>E213</f>
        <v>0</v>
      </c>
      <c r="F212" s="26"/>
      <c r="G212" s="26"/>
    </row>
    <row r="213" spans="1:7" ht="47.25" hidden="1" x14ac:dyDescent="0.25">
      <c r="A213" s="25" t="s">
        <v>203</v>
      </c>
      <c r="B213" s="47" t="s">
        <v>465</v>
      </c>
      <c r="C213" s="47" t="s">
        <v>466</v>
      </c>
      <c r="D213" s="47"/>
      <c r="E213" s="26">
        <f>E214</f>
        <v>0</v>
      </c>
      <c r="F213" s="26"/>
      <c r="G213" s="26"/>
    </row>
    <row r="214" spans="1:7" ht="31.5" hidden="1" x14ac:dyDescent="0.25">
      <c r="A214" s="25" t="s">
        <v>394</v>
      </c>
      <c r="B214" s="47" t="s">
        <v>465</v>
      </c>
      <c r="C214" s="47" t="s">
        <v>466</v>
      </c>
      <c r="D214" s="47" t="s">
        <v>40</v>
      </c>
      <c r="E214" s="26">
        <f>E215</f>
        <v>0</v>
      </c>
      <c r="F214" s="26"/>
      <c r="G214" s="26"/>
    </row>
    <row r="215" spans="1:7" ht="31.5" hidden="1" x14ac:dyDescent="0.25">
      <c r="A215" s="25" t="s">
        <v>41</v>
      </c>
      <c r="B215" s="47" t="s">
        <v>465</v>
      </c>
      <c r="C215" s="47" t="s">
        <v>466</v>
      </c>
      <c r="D215" s="47" t="s">
        <v>42</v>
      </c>
      <c r="E215" s="26"/>
      <c r="F215" s="26"/>
      <c r="G215" s="26"/>
    </row>
    <row r="216" spans="1:7" hidden="1" x14ac:dyDescent="0.25">
      <c r="A216" s="25" t="s">
        <v>205</v>
      </c>
      <c r="B216" s="47" t="s">
        <v>467</v>
      </c>
      <c r="C216" s="47"/>
      <c r="D216" s="47"/>
      <c r="E216" s="26">
        <f>E222+E227+E230+E217</f>
        <v>0</v>
      </c>
      <c r="F216" s="26">
        <f t="shared" ref="F216:G216" si="62">F222+F227+F230</f>
        <v>0</v>
      </c>
      <c r="G216" s="26">
        <f t="shared" si="62"/>
        <v>0</v>
      </c>
    </row>
    <row r="217" spans="1:7" ht="31.5" hidden="1" x14ac:dyDescent="0.25">
      <c r="A217" s="25" t="s">
        <v>395</v>
      </c>
      <c r="B217" s="47" t="s">
        <v>467</v>
      </c>
      <c r="C217" s="47" t="s">
        <v>468</v>
      </c>
      <c r="D217" s="47"/>
      <c r="E217" s="26">
        <f>E218+E220</f>
        <v>0</v>
      </c>
      <c r="F217" s="26"/>
      <c r="G217" s="26"/>
    </row>
    <row r="218" spans="1:7" ht="31.5" hidden="1" x14ac:dyDescent="0.25">
      <c r="A218" s="25" t="s">
        <v>394</v>
      </c>
      <c r="B218" s="47" t="s">
        <v>467</v>
      </c>
      <c r="C218" s="47" t="s">
        <v>468</v>
      </c>
      <c r="D218" s="47" t="s">
        <v>40</v>
      </c>
      <c r="E218" s="26">
        <f>E219</f>
        <v>0</v>
      </c>
      <c r="F218" s="26"/>
      <c r="G218" s="26"/>
    </row>
    <row r="219" spans="1:7" ht="31.5" hidden="1" x14ac:dyDescent="0.25">
      <c r="A219" s="25" t="s">
        <v>41</v>
      </c>
      <c r="B219" s="47" t="s">
        <v>467</v>
      </c>
      <c r="C219" s="47" t="s">
        <v>468</v>
      </c>
      <c r="D219" s="47" t="s">
        <v>42</v>
      </c>
      <c r="E219" s="26"/>
      <c r="F219" s="26"/>
      <c r="G219" s="26"/>
    </row>
    <row r="220" spans="1:7" ht="31.5" hidden="1" x14ac:dyDescent="0.25">
      <c r="A220" s="25" t="s">
        <v>215</v>
      </c>
      <c r="B220" s="47" t="s">
        <v>467</v>
      </c>
      <c r="C220" s="47" t="s">
        <v>468</v>
      </c>
      <c r="D220" s="47">
        <v>400</v>
      </c>
      <c r="E220" s="26">
        <f>E221</f>
        <v>0</v>
      </c>
      <c r="F220" s="26"/>
      <c r="G220" s="26"/>
    </row>
    <row r="221" spans="1:7" hidden="1" x14ac:dyDescent="0.25">
      <c r="A221" s="25" t="s">
        <v>217</v>
      </c>
      <c r="B221" s="47" t="s">
        <v>467</v>
      </c>
      <c r="C221" s="47" t="s">
        <v>468</v>
      </c>
      <c r="D221" s="47">
        <v>410</v>
      </c>
      <c r="E221" s="26"/>
      <c r="F221" s="26"/>
      <c r="G221" s="26"/>
    </row>
    <row r="222" spans="1:7" hidden="1" x14ac:dyDescent="0.25">
      <c r="A222" s="25" t="s">
        <v>206</v>
      </c>
      <c r="B222" s="47" t="s">
        <v>467</v>
      </c>
      <c r="C222" s="47" t="s">
        <v>469</v>
      </c>
      <c r="D222" s="47"/>
      <c r="E222" s="26">
        <f>E223+E225</f>
        <v>0</v>
      </c>
      <c r="F222" s="26">
        <f t="shared" ref="F222:G223" si="63">F223</f>
        <v>0</v>
      </c>
      <c r="G222" s="26">
        <f t="shared" si="63"/>
        <v>0</v>
      </c>
    </row>
    <row r="223" spans="1:7" ht="31.5" hidden="1" x14ac:dyDescent="0.25">
      <c r="A223" s="25" t="s">
        <v>39</v>
      </c>
      <c r="B223" s="47" t="s">
        <v>467</v>
      </c>
      <c r="C223" s="47" t="s">
        <v>469</v>
      </c>
      <c r="D223" s="47" t="s">
        <v>40</v>
      </c>
      <c r="E223" s="26">
        <f>E224</f>
        <v>0</v>
      </c>
      <c r="F223" s="26">
        <f t="shared" si="63"/>
        <v>0</v>
      </c>
      <c r="G223" s="26">
        <f t="shared" si="63"/>
        <v>0</v>
      </c>
    </row>
    <row r="224" spans="1:7" ht="31.5" hidden="1" x14ac:dyDescent="0.25">
      <c r="A224" s="25" t="s">
        <v>41</v>
      </c>
      <c r="B224" s="47" t="s">
        <v>467</v>
      </c>
      <c r="C224" s="47" t="s">
        <v>469</v>
      </c>
      <c r="D224" s="47" t="s">
        <v>42</v>
      </c>
      <c r="E224" s="26"/>
      <c r="F224" s="26"/>
      <c r="G224" s="26"/>
    </row>
    <row r="225" spans="1:7" hidden="1" x14ac:dyDescent="0.25">
      <c r="A225" s="14" t="s">
        <v>45</v>
      </c>
      <c r="B225" s="47" t="s">
        <v>467</v>
      </c>
      <c r="C225" s="47" t="s">
        <v>469</v>
      </c>
      <c r="D225" s="47">
        <v>800</v>
      </c>
      <c r="E225" s="26">
        <f>E226</f>
        <v>0</v>
      </c>
      <c r="F225" s="26"/>
      <c r="G225" s="26"/>
    </row>
    <row r="226" spans="1:7" ht="47.25" hidden="1" x14ac:dyDescent="0.25">
      <c r="A226" s="14" t="s">
        <v>190</v>
      </c>
      <c r="B226" s="47" t="s">
        <v>467</v>
      </c>
      <c r="C226" s="47" t="s">
        <v>469</v>
      </c>
      <c r="D226" s="47">
        <v>810</v>
      </c>
      <c r="E226" s="120"/>
      <c r="F226" s="26"/>
      <c r="G226" s="26"/>
    </row>
    <row r="227" spans="1:7" ht="77.25" hidden="1" customHeight="1" x14ac:dyDescent="0.25">
      <c r="A227" s="25" t="s">
        <v>208</v>
      </c>
      <c r="B227" s="47" t="s">
        <v>467</v>
      </c>
      <c r="C227" s="47" t="s">
        <v>470</v>
      </c>
      <c r="D227" s="47"/>
      <c r="E227" s="26">
        <f>E228</f>
        <v>0</v>
      </c>
      <c r="F227" s="26">
        <f t="shared" ref="F227:G228" si="64">F228</f>
        <v>0</v>
      </c>
      <c r="G227" s="26">
        <f t="shared" si="64"/>
        <v>0</v>
      </c>
    </row>
    <row r="228" spans="1:7" hidden="1" x14ac:dyDescent="0.25">
      <c r="A228" s="25" t="s">
        <v>148</v>
      </c>
      <c r="B228" s="47" t="s">
        <v>467</v>
      </c>
      <c r="C228" s="47" t="s">
        <v>470</v>
      </c>
      <c r="D228" s="47" t="s">
        <v>149</v>
      </c>
      <c r="E228" s="26">
        <f>E229</f>
        <v>0</v>
      </c>
      <c r="F228" s="26">
        <f t="shared" si="64"/>
        <v>0</v>
      </c>
      <c r="G228" s="26">
        <f t="shared" si="64"/>
        <v>0</v>
      </c>
    </row>
    <row r="229" spans="1:7" hidden="1" x14ac:dyDescent="0.25">
      <c r="A229" s="25" t="s">
        <v>10</v>
      </c>
      <c r="B229" s="47" t="s">
        <v>467</v>
      </c>
      <c r="C229" s="47" t="s">
        <v>470</v>
      </c>
      <c r="D229" s="47" t="s">
        <v>196</v>
      </c>
      <c r="E229" s="26"/>
      <c r="F229" s="26"/>
      <c r="G229" s="26"/>
    </row>
    <row r="230" spans="1:7" hidden="1" x14ac:dyDescent="0.25">
      <c r="A230" s="25" t="s">
        <v>210</v>
      </c>
      <c r="B230" s="47" t="s">
        <v>467</v>
      </c>
      <c r="C230" s="47" t="s">
        <v>471</v>
      </c>
      <c r="D230" s="47"/>
      <c r="E230" s="26">
        <f>E231</f>
        <v>0</v>
      </c>
      <c r="F230" s="26">
        <f t="shared" ref="F230:G231" si="65">F231</f>
        <v>0</v>
      </c>
      <c r="G230" s="26">
        <f t="shared" si="65"/>
        <v>0</v>
      </c>
    </row>
    <row r="231" spans="1:7" ht="31.5" hidden="1" x14ac:dyDescent="0.25">
      <c r="A231" s="25" t="s">
        <v>39</v>
      </c>
      <c r="B231" s="47" t="s">
        <v>467</v>
      </c>
      <c r="C231" s="47" t="s">
        <v>471</v>
      </c>
      <c r="D231" s="47" t="s">
        <v>40</v>
      </c>
      <c r="E231" s="26">
        <f>E232</f>
        <v>0</v>
      </c>
      <c r="F231" s="26">
        <f t="shared" si="65"/>
        <v>0</v>
      </c>
      <c r="G231" s="26">
        <f t="shared" si="65"/>
        <v>0</v>
      </c>
    </row>
    <row r="232" spans="1:7" ht="31.5" hidden="1" x14ac:dyDescent="0.25">
      <c r="A232" s="25" t="s">
        <v>41</v>
      </c>
      <c r="B232" s="47" t="s">
        <v>467</v>
      </c>
      <c r="C232" s="47" t="s">
        <v>471</v>
      </c>
      <c r="D232" s="47" t="s">
        <v>42</v>
      </c>
      <c r="E232" s="26">
        <v>0</v>
      </c>
      <c r="F232" s="26"/>
      <c r="G232" s="26"/>
    </row>
    <row r="233" spans="1:7" x14ac:dyDescent="0.25">
      <c r="A233" s="25" t="s">
        <v>212</v>
      </c>
      <c r="B233" s="47" t="s">
        <v>472</v>
      </c>
      <c r="C233" s="47"/>
      <c r="D233" s="47"/>
      <c r="E233" s="26">
        <f>E234+E237+E240</f>
        <v>-697485.58</v>
      </c>
      <c r="F233" s="26">
        <f t="shared" ref="F233:G235" si="66">F234</f>
        <v>0</v>
      </c>
      <c r="G233" s="26">
        <f t="shared" si="66"/>
        <v>0</v>
      </c>
    </row>
    <row r="234" spans="1:7" ht="31.5" hidden="1" x14ac:dyDescent="0.25">
      <c r="A234" s="25" t="s">
        <v>213</v>
      </c>
      <c r="B234" s="47" t="s">
        <v>472</v>
      </c>
      <c r="C234" s="47" t="s">
        <v>473</v>
      </c>
      <c r="D234" s="47"/>
      <c r="E234" s="26">
        <f>E235</f>
        <v>0</v>
      </c>
      <c r="F234" s="26">
        <f t="shared" si="66"/>
        <v>0</v>
      </c>
      <c r="G234" s="26">
        <f t="shared" si="66"/>
        <v>0</v>
      </c>
    </row>
    <row r="235" spans="1:7" ht="31.5" hidden="1" x14ac:dyDescent="0.25">
      <c r="A235" s="25" t="s">
        <v>215</v>
      </c>
      <c r="B235" s="47" t="s">
        <v>472</v>
      </c>
      <c r="C235" s="47" t="s">
        <v>473</v>
      </c>
      <c r="D235" s="47" t="s">
        <v>216</v>
      </c>
      <c r="E235" s="26">
        <f>E236</f>
        <v>0</v>
      </c>
      <c r="F235" s="26">
        <f t="shared" si="66"/>
        <v>0</v>
      </c>
      <c r="G235" s="26">
        <f t="shared" si="66"/>
        <v>0</v>
      </c>
    </row>
    <row r="236" spans="1:7" hidden="1" x14ac:dyDescent="0.25">
      <c r="A236" s="25" t="s">
        <v>217</v>
      </c>
      <c r="B236" s="47" t="s">
        <v>472</v>
      </c>
      <c r="C236" s="47" t="s">
        <v>473</v>
      </c>
      <c r="D236" s="47" t="s">
        <v>218</v>
      </c>
      <c r="E236" s="26"/>
      <c r="F236" s="26"/>
      <c r="G236" s="26"/>
    </row>
    <row r="237" spans="1:7" ht="31.5" x14ac:dyDescent="0.25">
      <c r="A237" s="25" t="s">
        <v>213</v>
      </c>
      <c r="B237" s="47" t="s">
        <v>472</v>
      </c>
      <c r="C237" s="47" t="s">
        <v>575</v>
      </c>
      <c r="D237" s="47"/>
      <c r="E237" s="26">
        <f>E238</f>
        <v>-697485.58</v>
      </c>
      <c r="F237" s="26"/>
      <c r="G237" s="26"/>
    </row>
    <row r="238" spans="1:7" ht="31.5" x14ac:dyDescent="0.25">
      <c r="A238" s="25" t="s">
        <v>215</v>
      </c>
      <c r="B238" s="47" t="s">
        <v>472</v>
      </c>
      <c r="C238" s="47" t="s">
        <v>575</v>
      </c>
      <c r="D238" s="47" t="s">
        <v>216</v>
      </c>
      <c r="E238" s="26">
        <f>E239</f>
        <v>-697485.58</v>
      </c>
      <c r="F238" s="26"/>
      <c r="G238" s="26"/>
    </row>
    <row r="239" spans="1:7" x14ac:dyDescent="0.25">
      <c r="A239" s="25" t="s">
        <v>217</v>
      </c>
      <c r="B239" s="47" t="s">
        <v>472</v>
      </c>
      <c r="C239" s="47" t="s">
        <v>575</v>
      </c>
      <c r="D239" s="47" t="s">
        <v>218</v>
      </c>
      <c r="E239" s="26">
        <v>-697485.58</v>
      </c>
      <c r="F239" s="26"/>
      <c r="G239" s="26"/>
    </row>
    <row r="240" spans="1:7" hidden="1" x14ac:dyDescent="0.25">
      <c r="A240" s="25" t="s">
        <v>206</v>
      </c>
      <c r="B240" s="47" t="s">
        <v>472</v>
      </c>
      <c r="C240" s="53" t="s">
        <v>469</v>
      </c>
      <c r="D240" s="47"/>
      <c r="E240" s="26">
        <f>E241</f>
        <v>0</v>
      </c>
      <c r="F240" s="26"/>
      <c r="G240" s="26"/>
    </row>
    <row r="241" spans="1:7" ht="31.5" hidden="1" x14ac:dyDescent="0.25">
      <c r="A241" s="25" t="s">
        <v>215</v>
      </c>
      <c r="B241" s="47" t="s">
        <v>472</v>
      </c>
      <c r="C241" s="53" t="s">
        <v>469</v>
      </c>
      <c r="D241" s="47">
        <v>400</v>
      </c>
      <c r="E241" s="26">
        <f>E242</f>
        <v>0</v>
      </c>
      <c r="F241" s="26"/>
      <c r="G241" s="26"/>
    </row>
    <row r="242" spans="1:7" hidden="1" x14ac:dyDescent="0.25">
      <c r="A242" s="25" t="s">
        <v>217</v>
      </c>
      <c r="B242" s="47" t="s">
        <v>472</v>
      </c>
      <c r="C242" s="53" t="s">
        <v>469</v>
      </c>
      <c r="D242" s="47">
        <v>410</v>
      </c>
      <c r="E242" s="26"/>
      <c r="F242" s="26"/>
      <c r="G242" s="26"/>
    </row>
    <row r="243" spans="1:7" hidden="1" x14ac:dyDescent="0.25">
      <c r="A243" s="25" t="s">
        <v>474</v>
      </c>
      <c r="B243" s="47" t="s">
        <v>475</v>
      </c>
      <c r="C243" s="47"/>
      <c r="D243" s="47"/>
      <c r="E243" s="26">
        <f>E244</f>
        <v>0</v>
      </c>
      <c r="F243" s="26">
        <f t="shared" ref="F243:G250" si="67">F244</f>
        <v>0</v>
      </c>
      <c r="G243" s="26">
        <f t="shared" si="67"/>
        <v>0</v>
      </c>
    </row>
    <row r="244" spans="1:7" hidden="1" x14ac:dyDescent="0.25">
      <c r="A244" s="25" t="s">
        <v>220</v>
      </c>
      <c r="B244" s="47" t="s">
        <v>476</v>
      </c>
      <c r="C244" s="47"/>
      <c r="D244" s="47"/>
      <c r="E244" s="26">
        <f>E250+E245+E253</f>
        <v>0</v>
      </c>
      <c r="F244" s="26">
        <f>F250</f>
        <v>0</v>
      </c>
      <c r="G244" s="26">
        <f>G250</f>
        <v>0</v>
      </c>
    </row>
    <row r="245" spans="1:7" hidden="1" x14ac:dyDescent="0.25">
      <c r="A245" s="48" t="s">
        <v>221</v>
      </c>
      <c r="B245" s="47" t="s">
        <v>476</v>
      </c>
      <c r="C245" s="49" t="s">
        <v>568</v>
      </c>
      <c r="D245" s="47"/>
      <c r="E245" s="26">
        <f>E246+E248</f>
        <v>0</v>
      </c>
      <c r="F245" s="26"/>
      <c r="G245" s="26"/>
    </row>
    <row r="246" spans="1:7" ht="31.5" hidden="1" x14ac:dyDescent="0.25">
      <c r="A246" s="48" t="s">
        <v>39</v>
      </c>
      <c r="B246" s="47" t="s">
        <v>476</v>
      </c>
      <c r="C246" s="49" t="s">
        <v>568</v>
      </c>
      <c r="D246" s="47">
        <v>200</v>
      </c>
      <c r="E246" s="26">
        <f>E247</f>
        <v>0</v>
      </c>
      <c r="F246" s="26"/>
      <c r="G246" s="26"/>
    </row>
    <row r="247" spans="1:7" ht="31.5" hidden="1" x14ac:dyDescent="0.25">
      <c r="A247" s="48" t="s">
        <v>41</v>
      </c>
      <c r="B247" s="47" t="s">
        <v>476</v>
      </c>
      <c r="C247" s="49" t="s">
        <v>568</v>
      </c>
      <c r="D247" s="47">
        <v>240</v>
      </c>
      <c r="E247" s="26">
        <v>0</v>
      </c>
      <c r="F247" s="26"/>
      <c r="G247" s="26"/>
    </row>
    <row r="248" spans="1:7" ht="31.5" hidden="1" x14ac:dyDescent="0.25">
      <c r="A248" s="14" t="s">
        <v>215</v>
      </c>
      <c r="B248" s="47" t="s">
        <v>476</v>
      </c>
      <c r="C248" s="49" t="s">
        <v>568</v>
      </c>
      <c r="D248" s="47">
        <v>400</v>
      </c>
      <c r="E248" s="26">
        <f>E249</f>
        <v>0</v>
      </c>
      <c r="F248" s="26"/>
      <c r="G248" s="26"/>
    </row>
    <row r="249" spans="1:7" hidden="1" x14ac:dyDescent="0.25">
      <c r="A249" s="14" t="s">
        <v>217</v>
      </c>
      <c r="B249" s="47" t="s">
        <v>476</v>
      </c>
      <c r="C249" s="49" t="s">
        <v>568</v>
      </c>
      <c r="D249" s="47">
        <v>410</v>
      </c>
      <c r="E249" s="26"/>
      <c r="F249" s="26"/>
      <c r="G249" s="26"/>
    </row>
    <row r="250" spans="1:7" hidden="1" x14ac:dyDescent="0.25">
      <c r="A250" s="25" t="s">
        <v>219</v>
      </c>
      <c r="B250" s="47" t="s">
        <v>476</v>
      </c>
      <c r="C250" s="47" t="s">
        <v>477</v>
      </c>
      <c r="D250" s="47"/>
      <c r="E250" s="26">
        <f>E251</f>
        <v>0</v>
      </c>
      <c r="F250" s="26">
        <f t="shared" si="67"/>
        <v>0</v>
      </c>
      <c r="G250" s="26">
        <f t="shared" si="67"/>
        <v>0</v>
      </c>
    </row>
    <row r="251" spans="1:7" ht="31.5" hidden="1" x14ac:dyDescent="0.25">
      <c r="A251" s="25" t="s">
        <v>215</v>
      </c>
      <c r="B251" s="47" t="s">
        <v>476</v>
      </c>
      <c r="C251" s="47" t="s">
        <v>477</v>
      </c>
      <c r="D251" s="47" t="s">
        <v>216</v>
      </c>
      <c r="E251" s="26">
        <f>E252</f>
        <v>0</v>
      </c>
      <c r="F251" s="26">
        <v>0</v>
      </c>
      <c r="G251" s="26">
        <v>0</v>
      </c>
    </row>
    <row r="252" spans="1:7" hidden="1" x14ac:dyDescent="0.25">
      <c r="A252" s="25" t="s">
        <v>217</v>
      </c>
      <c r="B252" s="47" t="s">
        <v>476</v>
      </c>
      <c r="C252" s="47" t="s">
        <v>477</v>
      </c>
      <c r="D252" s="47" t="s">
        <v>218</v>
      </c>
      <c r="E252" s="26"/>
      <c r="F252" s="26"/>
      <c r="G252" s="26">
        <v>0</v>
      </c>
    </row>
    <row r="253" spans="1:7" hidden="1" x14ac:dyDescent="0.25">
      <c r="A253" s="14" t="s">
        <v>137</v>
      </c>
      <c r="B253" s="47" t="s">
        <v>476</v>
      </c>
      <c r="C253" s="47">
        <v>1500083030</v>
      </c>
      <c r="D253" s="47"/>
      <c r="E253" s="26">
        <f>E254</f>
        <v>0</v>
      </c>
      <c r="F253" s="26"/>
      <c r="G253" s="26"/>
    </row>
    <row r="254" spans="1:7" hidden="1" x14ac:dyDescent="0.25">
      <c r="A254" s="14" t="s">
        <v>45</v>
      </c>
      <c r="B254" s="47" t="s">
        <v>476</v>
      </c>
      <c r="C254" s="47">
        <v>1500083030</v>
      </c>
      <c r="D254" s="47">
        <v>800</v>
      </c>
      <c r="E254" s="26">
        <f>E255</f>
        <v>0</v>
      </c>
      <c r="F254" s="26"/>
      <c r="G254" s="26"/>
    </row>
    <row r="255" spans="1:7" hidden="1" x14ac:dyDescent="0.25">
      <c r="A255" s="14" t="s">
        <v>47</v>
      </c>
      <c r="B255" s="47" t="s">
        <v>476</v>
      </c>
      <c r="C255" s="47">
        <v>1500083030</v>
      </c>
      <c r="D255" s="47">
        <v>850</v>
      </c>
      <c r="E255" s="26"/>
      <c r="F255" s="26"/>
      <c r="G255" s="26"/>
    </row>
    <row r="256" spans="1:7" ht="18.75" customHeight="1" x14ac:dyDescent="0.25">
      <c r="A256" s="25" t="s">
        <v>478</v>
      </c>
      <c r="B256" s="47" t="s">
        <v>479</v>
      </c>
      <c r="C256" s="47"/>
      <c r="D256" s="47"/>
      <c r="E256" s="26">
        <f>E257+E265+E299+E313+E317</f>
        <v>-1519376.57</v>
      </c>
      <c r="F256" s="26">
        <f>F257+F265+F299+F313+F317</f>
        <v>0</v>
      </c>
      <c r="G256" s="26">
        <f t="shared" ref="G256" si="68">G257+G265+G299+G313+G317</f>
        <v>0</v>
      </c>
    </row>
    <row r="257" spans="1:7" ht="28.5" hidden="1" customHeight="1" x14ac:dyDescent="0.25">
      <c r="A257" s="25" t="s">
        <v>51</v>
      </c>
      <c r="B257" s="47" t="s">
        <v>480</v>
      </c>
      <c r="C257" s="47"/>
      <c r="D257" s="47"/>
      <c r="E257" s="26">
        <f>E258+E261+E264</f>
        <v>0</v>
      </c>
      <c r="F257" s="26">
        <f t="shared" ref="F257:G257" si="69">F258+F261+F264</f>
        <v>0</v>
      </c>
      <c r="G257" s="26">
        <f t="shared" si="69"/>
        <v>0</v>
      </c>
    </row>
    <row r="258" spans="1:7" ht="146.25" hidden="1" customHeight="1" x14ac:dyDescent="0.25">
      <c r="A258" s="25" t="s">
        <v>52</v>
      </c>
      <c r="B258" s="47" t="s">
        <v>480</v>
      </c>
      <c r="C258" s="47" t="s">
        <v>481</v>
      </c>
      <c r="D258" s="47"/>
      <c r="E258" s="26">
        <f>E259</f>
        <v>0</v>
      </c>
      <c r="F258" s="26">
        <f t="shared" ref="F258:G259" si="70">F259</f>
        <v>0</v>
      </c>
      <c r="G258" s="26">
        <f t="shared" si="70"/>
        <v>0</v>
      </c>
    </row>
    <row r="259" spans="1:7" ht="31.5" hidden="1" x14ac:dyDescent="0.25">
      <c r="A259" s="25" t="s">
        <v>54</v>
      </c>
      <c r="B259" s="47" t="s">
        <v>480</v>
      </c>
      <c r="C259" s="47" t="s">
        <v>481</v>
      </c>
      <c r="D259" s="47" t="s">
        <v>55</v>
      </c>
      <c r="E259" s="26">
        <f>E260</f>
        <v>0</v>
      </c>
      <c r="F259" s="26">
        <f t="shared" si="70"/>
        <v>0</v>
      </c>
      <c r="G259" s="26">
        <f t="shared" si="70"/>
        <v>0</v>
      </c>
    </row>
    <row r="260" spans="1:7" hidden="1" x14ac:dyDescent="0.25">
      <c r="A260" s="25" t="s">
        <v>56</v>
      </c>
      <c r="B260" s="47" t="s">
        <v>480</v>
      </c>
      <c r="C260" s="47" t="s">
        <v>481</v>
      </c>
      <c r="D260" s="47" t="s">
        <v>57</v>
      </c>
      <c r="E260" s="26"/>
      <c r="F260" s="26"/>
      <c r="G260" s="26"/>
    </row>
    <row r="261" spans="1:7" hidden="1" x14ac:dyDescent="0.25">
      <c r="A261" s="25" t="s">
        <v>58</v>
      </c>
      <c r="B261" s="47" t="s">
        <v>480</v>
      </c>
      <c r="C261" s="47" t="s">
        <v>482</v>
      </c>
      <c r="D261" s="47"/>
      <c r="E261" s="26">
        <f>E262</f>
        <v>0</v>
      </c>
      <c r="F261" s="26">
        <f t="shared" ref="F261:G262" si="71">F262</f>
        <v>0</v>
      </c>
      <c r="G261" s="26">
        <f t="shared" si="71"/>
        <v>0</v>
      </c>
    </row>
    <row r="262" spans="1:7" ht="31.5" hidden="1" x14ac:dyDescent="0.25">
      <c r="A262" s="25" t="s">
        <v>54</v>
      </c>
      <c r="B262" s="47" t="s">
        <v>480</v>
      </c>
      <c r="C262" s="47" t="s">
        <v>482</v>
      </c>
      <c r="D262" s="47" t="s">
        <v>55</v>
      </c>
      <c r="E262" s="26">
        <f>E263</f>
        <v>0</v>
      </c>
      <c r="F262" s="26">
        <f t="shared" si="71"/>
        <v>0</v>
      </c>
      <c r="G262" s="26">
        <f t="shared" si="71"/>
        <v>0</v>
      </c>
    </row>
    <row r="263" spans="1:7" hidden="1" x14ac:dyDescent="0.25">
      <c r="A263" s="25" t="s">
        <v>56</v>
      </c>
      <c r="B263" s="47" t="s">
        <v>480</v>
      </c>
      <c r="C263" s="47" t="s">
        <v>482</v>
      </c>
      <c r="D263" s="47" t="s">
        <v>57</v>
      </c>
      <c r="E263" s="26"/>
      <c r="F263" s="26"/>
      <c r="G263" s="26"/>
    </row>
    <row r="264" spans="1:7" ht="31.5" hidden="1" x14ac:dyDescent="0.25">
      <c r="A264" s="25" t="s">
        <v>70</v>
      </c>
      <c r="B264" s="47" t="s">
        <v>480</v>
      </c>
      <c r="C264" s="47" t="s">
        <v>483</v>
      </c>
      <c r="D264" s="47"/>
      <c r="E264" s="26"/>
      <c r="F264" s="26"/>
      <c r="G264" s="26"/>
    </row>
    <row r="265" spans="1:7" x14ac:dyDescent="0.25">
      <c r="A265" s="25" t="s">
        <v>60</v>
      </c>
      <c r="B265" s="47" t="s">
        <v>484</v>
      </c>
      <c r="C265" s="47"/>
      <c r="D265" s="47"/>
      <c r="E265" s="26">
        <f>E266+E272++E284+E287+E290+E293+E275+E269+E296+E278+E281</f>
        <v>-1519376.57</v>
      </c>
      <c r="F265" s="26">
        <f t="shared" ref="F265:G265" si="72">F266+F272++F284+F287+F290+F293+F275+F269</f>
        <v>0</v>
      </c>
      <c r="G265" s="26">
        <f t="shared" si="72"/>
        <v>0</v>
      </c>
    </row>
    <row r="266" spans="1:7" ht="72.75" hidden="1" customHeight="1" x14ac:dyDescent="0.25">
      <c r="A266" s="25" t="s">
        <v>61</v>
      </c>
      <c r="B266" s="47" t="s">
        <v>484</v>
      </c>
      <c r="C266" s="47" t="s">
        <v>485</v>
      </c>
      <c r="D266" s="47"/>
      <c r="E266" s="26">
        <f>E267</f>
        <v>0</v>
      </c>
      <c r="F266" s="26">
        <f t="shared" ref="F266:G267" si="73">F267</f>
        <v>0</v>
      </c>
      <c r="G266" s="26">
        <f t="shared" si="73"/>
        <v>0</v>
      </c>
    </row>
    <row r="267" spans="1:7" ht="31.5" hidden="1" x14ac:dyDescent="0.25">
      <c r="A267" s="25" t="s">
        <v>54</v>
      </c>
      <c r="B267" s="47" t="s">
        <v>484</v>
      </c>
      <c r="C267" s="47" t="s">
        <v>485</v>
      </c>
      <c r="D267" s="47" t="s">
        <v>55</v>
      </c>
      <c r="E267" s="26">
        <f>E268</f>
        <v>0</v>
      </c>
      <c r="F267" s="26">
        <f t="shared" si="73"/>
        <v>0</v>
      </c>
      <c r="G267" s="26">
        <f t="shared" si="73"/>
        <v>0</v>
      </c>
    </row>
    <row r="268" spans="1:7" hidden="1" x14ac:dyDescent="0.25">
      <c r="A268" s="25" t="s">
        <v>56</v>
      </c>
      <c r="B268" s="47" t="s">
        <v>484</v>
      </c>
      <c r="C268" s="47" t="s">
        <v>485</v>
      </c>
      <c r="D268" s="47" t="s">
        <v>57</v>
      </c>
      <c r="E268" s="26"/>
      <c r="F268" s="26"/>
      <c r="G268" s="26"/>
    </row>
    <row r="269" spans="1:7" ht="47.25" hidden="1" x14ac:dyDescent="0.25">
      <c r="A269" s="14" t="s">
        <v>372</v>
      </c>
      <c r="B269" s="47" t="s">
        <v>484</v>
      </c>
      <c r="C269" s="53" t="s">
        <v>486</v>
      </c>
      <c r="D269" s="47"/>
      <c r="E269" s="26">
        <f>E270</f>
        <v>0</v>
      </c>
      <c r="F269" s="26">
        <f t="shared" ref="F269:G270" si="74">F270</f>
        <v>0</v>
      </c>
      <c r="G269" s="26">
        <f t="shared" si="74"/>
        <v>0</v>
      </c>
    </row>
    <row r="270" spans="1:7" ht="31.5" hidden="1" x14ac:dyDescent="0.25">
      <c r="A270" s="14" t="s">
        <v>54</v>
      </c>
      <c r="B270" s="47" t="s">
        <v>484</v>
      </c>
      <c r="C270" s="53" t="s">
        <v>486</v>
      </c>
      <c r="D270" s="47">
        <v>600</v>
      </c>
      <c r="E270" s="26">
        <f>E271</f>
        <v>0</v>
      </c>
      <c r="F270" s="26">
        <f t="shared" si="74"/>
        <v>0</v>
      </c>
      <c r="G270" s="26">
        <f t="shared" si="74"/>
        <v>0</v>
      </c>
    </row>
    <row r="271" spans="1:7" hidden="1" x14ac:dyDescent="0.25">
      <c r="A271" s="14" t="s">
        <v>56</v>
      </c>
      <c r="B271" s="47" t="s">
        <v>484</v>
      </c>
      <c r="C271" s="53" t="s">
        <v>486</v>
      </c>
      <c r="D271" s="47">
        <v>610</v>
      </c>
      <c r="E271" s="26"/>
      <c r="F271" s="26"/>
      <c r="G271" s="26"/>
    </row>
    <row r="272" spans="1:7" hidden="1" x14ac:dyDescent="0.25">
      <c r="A272" s="25" t="s">
        <v>64</v>
      </c>
      <c r="B272" s="47" t="s">
        <v>484</v>
      </c>
      <c r="C272" s="47" t="s">
        <v>487</v>
      </c>
      <c r="D272" s="47"/>
      <c r="E272" s="26">
        <f>E273</f>
        <v>0</v>
      </c>
      <c r="F272" s="26">
        <f t="shared" ref="F272:G273" si="75">F273</f>
        <v>0</v>
      </c>
      <c r="G272" s="26">
        <f t="shared" si="75"/>
        <v>0</v>
      </c>
    </row>
    <row r="273" spans="1:7" ht="31.5" hidden="1" x14ac:dyDescent="0.25">
      <c r="A273" s="25" t="s">
        <v>54</v>
      </c>
      <c r="B273" s="47" t="s">
        <v>484</v>
      </c>
      <c r="C273" s="47" t="s">
        <v>487</v>
      </c>
      <c r="D273" s="47" t="s">
        <v>55</v>
      </c>
      <c r="E273" s="26">
        <f>E274</f>
        <v>0</v>
      </c>
      <c r="F273" s="26">
        <f t="shared" si="75"/>
        <v>0</v>
      </c>
      <c r="G273" s="26">
        <f t="shared" si="75"/>
        <v>0</v>
      </c>
    </row>
    <row r="274" spans="1:7" hidden="1" x14ac:dyDescent="0.25">
      <c r="A274" s="25" t="s">
        <v>56</v>
      </c>
      <c r="B274" s="47" t="s">
        <v>484</v>
      </c>
      <c r="C274" s="47" t="s">
        <v>487</v>
      </c>
      <c r="D274" s="47" t="s">
        <v>57</v>
      </c>
      <c r="E274" s="26"/>
      <c r="F274" s="26"/>
      <c r="G274" s="26"/>
    </row>
    <row r="275" spans="1:7" ht="47.25" x14ac:dyDescent="0.25">
      <c r="A275" s="25" t="s">
        <v>66</v>
      </c>
      <c r="B275" s="47" t="s">
        <v>484</v>
      </c>
      <c r="C275" s="47" t="s">
        <v>488</v>
      </c>
      <c r="D275" s="47"/>
      <c r="E275" s="26">
        <f>E276</f>
        <v>-1519376.57</v>
      </c>
      <c r="F275" s="26"/>
      <c r="G275" s="26"/>
    </row>
    <row r="276" spans="1:7" ht="31.5" x14ac:dyDescent="0.25">
      <c r="A276" s="25" t="s">
        <v>54</v>
      </c>
      <c r="B276" s="47" t="s">
        <v>484</v>
      </c>
      <c r="C276" s="47" t="s">
        <v>488</v>
      </c>
      <c r="D276" s="47">
        <v>600</v>
      </c>
      <c r="E276" s="26">
        <f>E277</f>
        <v>-1519376.57</v>
      </c>
      <c r="F276" s="26"/>
      <c r="G276" s="26"/>
    </row>
    <row r="277" spans="1:7" x14ac:dyDescent="0.25">
      <c r="A277" s="25" t="s">
        <v>56</v>
      </c>
      <c r="B277" s="47" t="s">
        <v>484</v>
      </c>
      <c r="C277" s="47" t="s">
        <v>488</v>
      </c>
      <c r="D277" s="47">
        <v>610</v>
      </c>
      <c r="E277" s="26">
        <v>-1519376.57</v>
      </c>
      <c r="F277" s="26"/>
      <c r="G277" s="26"/>
    </row>
    <row r="278" spans="1:7" ht="31.5" hidden="1" x14ac:dyDescent="0.25">
      <c r="A278" s="14" t="s">
        <v>934</v>
      </c>
      <c r="B278" s="47" t="s">
        <v>484</v>
      </c>
      <c r="C278" s="47" t="s">
        <v>923</v>
      </c>
      <c r="D278" s="47"/>
      <c r="E278" s="26">
        <f>E279</f>
        <v>0</v>
      </c>
      <c r="F278" s="26"/>
      <c r="G278" s="26"/>
    </row>
    <row r="279" spans="1:7" ht="31.5" hidden="1" x14ac:dyDescent="0.25">
      <c r="A279" s="14" t="s">
        <v>54</v>
      </c>
      <c r="B279" s="47" t="s">
        <v>484</v>
      </c>
      <c r="C279" s="47" t="s">
        <v>923</v>
      </c>
      <c r="D279" s="47">
        <v>600</v>
      </c>
      <c r="E279" s="26">
        <f>E280</f>
        <v>0</v>
      </c>
      <c r="F279" s="26"/>
      <c r="G279" s="26"/>
    </row>
    <row r="280" spans="1:7" hidden="1" x14ac:dyDescent="0.25">
      <c r="A280" s="14" t="s">
        <v>56</v>
      </c>
      <c r="B280" s="47" t="s">
        <v>484</v>
      </c>
      <c r="C280" s="47" t="s">
        <v>923</v>
      </c>
      <c r="D280" s="47">
        <v>610</v>
      </c>
      <c r="E280" s="26"/>
      <c r="F280" s="26"/>
      <c r="G280" s="26"/>
    </row>
    <row r="281" spans="1:7" hidden="1" x14ac:dyDescent="0.25">
      <c r="A281" s="14" t="s">
        <v>938</v>
      </c>
      <c r="B281" s="47" t="s">
        <v>484</v>
      </c>
      <c r="C281" s="47" t="s">
        <v>940</v>
      </c>
      <c r="D281" s="47"/>
      <c r="E281" s="26">
        <f>E282</f>
        <v>0</v>
      </c>
      <c r="F281" s="26"/>
      <c r="G281" s="26"/>
    </row>
    <row r="282" spans="1:7" ht="31.5" hidden="1" x14ac:dyDescent="0.25">
      <c r="A282" s="14" t="s">
        <v>54</v>
      </c>
      <c r="B282" s="47" t="s">
        <v>484</v>
      </c>
      <c r="C282" s="47" t="s">
        <v>940</v>
      </c>
      <c r="D282" s="47">
        <v>600</v>
      </c>
      <c r="E282" s="26">
        <f>E283</f>
        <v>0</v>
      </c>
      <c r="F282" s="26"/>
      <c r="G282" s="26"/>
    </row>
    <row r="283" spans="1:7" hidden="1" x14ac:dyDescent="0.25">
      <c r="A283" s="14" t="s">
        <v>56</v>
      </c>
      <c r="B283" s="47" t="s">
        <v>484</v>
      </c>
      <c r="C283" s="47" t="s">
        <v>940</v>
      </c>
      <c r="D283" s="47">
        <v>610</v>
      </c>
      <c r="E283" s="26"/>
      <c r="F283" s="26"/>
      <c r="G283" s="26"/>
    </row>
    <row r="284" spans="1:7" ht="41.25" hidden="1" customHeight="1" x14ac:dyDescent="0.25">
      <c r="A284" s="25" t="s">
        <v>68</v>
      </c>
      <c r="B284" s="47" t="s">
        <v>484</v>
      </c>
      <c r="C284" s="47" t="s">
        <v>489</v>
      </c>
      <c r="D284" s="47"/>
      <c r="E284" s="26">
        <f>E285</f>
        <v>0</v>
      </c>
      <c r="F284" s="26">
        <f t="shared" ref="F284:G285" si="76">F285</f>
        <v>0</v>
      </c>
      <c r="G284" s="26">
        <f t="shared" si="76"/>
        <v>0</v>
      </c>
    </row>
    <row r="285" spans="1:7" ht="31.5" hidden="1" x14ac:dyDescent="0.25">
      <c r="A285" s="25" t="s">
        <v>54</v>
      </c>
      <c r="B285" s="47" t="s">
        <v>484</v>
      </c>
      <c r="C285" s="47" t="s">
        <v>489</v>
      </c>
      <c r="D285" s="47" t="s">
        <v>55</v>
      </c>
      <c r="E285" s="26">
        <f>E286</f>
        <v>0</v>
      </c>
      <c r="F285" s="26">
        <f t="shared" si="76"/>
        <v>0</v>
      </c>
      <c r="G285" s="26">
        <f t="shared" si="76"/>
        <v>0</v>
      </c>
    </row>
    <row r="286" spans="1:7" hidden="1" x14ac:dyDescent="0.25">
      <c r="A286" s="25" t="s">
        <v>56</v>
      </c>
      <c r="B286" s="47" t="s">
        <v>484</v>
      </c>
      <c r="C286" s="47" t="s">
        <v>489</v>
      </c>
      <c r="D286" s="47" t="s">
        <v>57</v>
      </c>
      <c r="E286" s="26"/>
      <c r="F286" s="26"/>
      <c r="G286" s="26"/>
    </row>
    <row r="287" spans="1:7" ht="31.5" hidden="1" x14ac:dyDescent="0.25">
      <c r="A287" s="25" t="s">
        <v>70</v>
      </c>
      <c r="B287" s="47" t="s">
        <v>484</v>
      </c>
      <c r="C287" s="47" t="s">
        <v>483</v>
      </c>
      <c r="D287" s="47"/>
      <c r="E287" s="26">
        <f>E288</f>
        <v>0</v>
      </c>
      <c r="F287" s="26">
        <f t="shared" ref="F287:G288" si="77">F288</f>
        <v>0</v>
      </c>
      <c r="G287" s="26">
        <f t="shared" si="77"/>
        <v>0</v>
      </c>
    </row>
    <row r="288" spans="1:7" ht="31.5" hidden="1" x14ac:dyDescent="0.25">
      <c r="A288" s="25" t="s">
        <v>54</v>
      </c>
      <c r="B288" s="47" t="s">
        <v>484</v>
      </c>
      <c r="C288" s="47" t="s">
        <v>483</v>
      </c>
      <c r="D288" s="47" t="s">
        <v>55</v>
      </c>
      <c r="E288" s="26">
        <f>E289</f>
        <v>0</v>
      </c>
      <c r="F288" s="26">
        <f t="shared" si="77"/>
        <v>0</v>
      </c>
      <c r="G288" s="26">
        <f t="shared" si="77"/>
        <v>0</v>
      </c>
    </row>
    <row r="289" spans="1:7" hidden="1" x14ac:dyDescent="0.25">
      <c r="A289" s="25" t="s">
        <v>56</v>
      </c>
      <c r="B289" s="47" t="s">
        <v>484</v>
      </c>
      <c r="C289" s="47" t="s">
        <v>483</v>
      </c>
      <c r="D289" s="47" t="s">
        <v>57</v>
      </c>
      <c r="E289" s="26"/>
      <c r="F289" s="26"/>
      <c r="G289" s="26"/>
    </row>
    <row r="290" spans="1:7" ht="47.25" hidden="1" x14ac:dyDescent="0.25">
      <c r="A290" s="25" t="s">
        <v>72</v>
      </c>
      <c r="B290" s="47" t="s">
        <v>484</v>
      </c>
      <c r="C290" s="47" t="s">
        <v>490</v>
      </c>
      <c r="D290" s="47"/>
      <c r="E290" s="26">
        <f>E291</f>
        <v>0</v>
      </c>
      <c r="F290" s="26">
        <f t="shared" ref="F290:G291" si="78">F291</f>
        <v>0</v>
      </c>
      <c r="G290" s="26">
        <f t="shared" si="78"/>
        <v>0</v>
      </c>
    </row>
    <row r="291" spans="1:7" ht="31.5" hidden="1" x14ac:dyDescent="0.25">
      <c r="A291" s="25" t="s">
        <v>54</v>
      </c>
      <c r="B291" s="47" t="s">
        <v>484</v>
      </c>
      <c r="C291" s="47" t="s">
        <v>490</v>
      </c>
      <c r="D291" s="47" t="s">
        <v>55</v>
      </c>
      <c r="E291" s="26">
        <f>E292</f>
        <v>0</v>
      </c>
      <c r="F291" s="26">
        <f t="shared" si="78"/>
        <v>0</v>
      </c>
      <c r="G291" s="26">
        <f t="shared" si="78"/>
        <v>0</v>
      </c>
    </row>
    <row r="292" spans="1:7" hidden="1" x14ac:dyDescent="0.25">
      <c r="A292" s="25" t="s">
        <v>56</v>
      </c>
      <c r="B292" s="47" t="s">
        <v>484</v>
      </c>
      <c r="C292" s="47" t="s">
        <v>490</v>
      </c>
      <c r="D292" s="47" t="s">
        <v>57</v>
      </c>
      <c r="E292" s="26"/>
      <c r="F292" s="26"/>
      <c r="G292" s="26"/>
    </row>
    <row r="293" spans="1:7" ht="31.5" hidden="1" x14ac:dyDescent="0.25">
      <c r="A293" s="25" t="s">
        <v>74</v>
      </c>
      <c r="B293" s="47" t="s">
        <v>484</v>
      </c>
      <c r="C293" s="47" t="s">
        <v>491</v>
      </c>
      <c r="D293" s="47"/>
      <c r="E293" s="26">
        <f>E294</f>
        <v>0</v>
      </c>
      <c r="F293" s="26">
        <f t="shared" ref="F293:G294" si="79">F294</f>
        <v>0</v>
      </c>
      <c r="G293" s="26">
        <f t="shared" si="79"/>
        <v>0</v>
      </c>
    </row>
    <row r="294" spans="1:7" ht="31.5" hidden="1" x14ac:dyDescent="0.25">
      <c r="A294" s="25" t="s">
        <v>54</v>
      </c>
      <c r="B294" s="47" t="s">
        <v>484</v>
      </c>
      <c r="C294" s="47" t="s">
        <v>491</v>
      </c>
      <c r="D294" s="47" t="s">
        <v>55</v>
      </c>
      <c r="E294" s="26">
        <f>E295</f>
        <v>0</v>
      </c>
      <c r="F294" s="26">
        <f t="shared" si="79"/>
        <v>0</v>
      </c>
      <c r="G294" s="26">
        <f t="shared" si="79"/>
        <v>0</v>
      </c>
    </row>
    <row r="295" spans="1:7" ht="26.25" hidden="1" customHeight="1" x14ac:dyDescent="0.25">
      <c r="A295" s="25" t="s">
        <v>56</v>
      </c>
      <c r="B295" s="47" t="s">
        <v>484</v>
      </c>
      <c r="C295" s="47" t="s">
        <v>491</v>
      </c>
      <c r="D295" s="47" t="s">
        <v>57</v>
      </c>
      <c r="E295" s="26"/>
      <c r="F295" s="26"/>
      <c r="G295" s="26"/>
    </row>
    <row r="296" spans="1:7" ht="51" hidden="1" customHeight="1" x14ac:dyDescent="0.25">
      <c r="A296" s="14" t="s">
        <v>582</v>
      </c>
      <c r="B296" s="47" t="s">
        <v>484</v>
      </c>
      <c r="C296" s="47" t="s">
        <v>586</v>
      </c>
      <c r="D296" s="47"/>
      <c r="E296" s="26">
        <f>E297</f>
        <v>0</v>
      </c>
      <c r="F296" s="26"/>
      <c r="G296" s="26"/>
    </row>
    <row r="297" spans="1:7" ht="32.25" hidden="1" customHeight="1" x14ac:dyDescent="0.25">
      <c r="A297" s="14" t="s">
        <v>54</v>
      </c>
      <c r="B297" s="47" t="s">
        <v>484</v>
      </c>
      <c r="C297" s="47" t="s">
        <v>586</v>
      </c>
      <c r="D297" s="47">
        <v>600</v>
      </c>
      <c r="E297" s="26">
        <f>E298</f>
        <v>0</v>
      </c>
      <c r="F297" s="26"/>
      <c r="G297" s="26"/>
    </row>
    <row r="298" spans="1:7" ht="27.75" hidden="1" customHeight="1" x14ac:dyDescent="0.25">
      <c r="A298" s="14" t="s">
        <v>56</v>
      </c>
      <c r="B298" s="47" t="s">
        <v>484</v>
      </c>
      <c r="C298" s="47" t="s">
        <v>586</v>
      </c>
      <c r="D298" s="47">
        <v>610</v>
      </c>
      <c r="E298" s="26"/>
      <c r="F298" s="26"/>
      <c r="G298" s="26"/>
    </row>
    <row r="299" spans="1:7" hidden="1" x14ac:dyDescent="0.25">
      <c r="A299" s="25" t="s">
        <v>76</v>
      </c>
      <c r="B299" s="47" t="s">
        <v>492</v>
      </c>
      <c r="C299" s="47"/>
      <c r="D299" s="47"/>
      <c r="E299" s="26">
        <f>E300+E303+E310</f>
        <v>0</v>
      </c>
      <c r="F299" s="26">
        <f t="shared" ref="F299:G301" si="80">F300</f>
        <v>0</v>
      </c>
      <c r="G299" s="26">
        <f t="shared" si="80"/>
        <v>0</v>
      </c>
    </row>
    <row r="300" spans="1:7" ht="21" hidden="1" customHeight="1" x14ac:dyDescent="0.25">
      <c r="A300" s="25" t="s">
        <v>77</v>
      </c>
      <c r="B300" s="47" t="s">
        <v>492</v>
      </c>
      <c r="C300" s="47" t="s">
        <v>493</v>
      </c>
      <c r="D300" s="47"/>
      <c r="E300" s="26">
        <f>E301</f>
        <v>0</v>
      </c>
      <c r="F300" s="26">
        <f t="shared" si="80"/>
        <v>0</v>
      </c>
      <c r="G300" s="26">
        <f t="shared" si="80"/>
        <v>0</v>
      </c>
    </row>
    <row r="301" spans="1:7" ht="31.5" hidden="1" x14ac:dyDescent="0.25">
      <c r="A301" s="25" t="s">
        <v>54</v>
      </c>
      <c r="B301" s="47" t="s">
        <v>492</v>
      </c>
      <c r="C301" s="47" t="s">
        <v>493</v>
      </c>
      <c r="D301" s="47" t="s">
        <v>55</v>
      </c>
      <c r="E301" s="26">
        <f>E302</f>
        <v>0</v>
      </c>
      <c r="F301" s="26">
        <f t="shared" si="80"/>
        <v>0</v>
      </c>
      <c r="G301" s="26">
        <f t="shared" si="80"/>
        <v>0</v>
      </c>
    </row>
    <row r="302" spans="1:7" ht="22.5" hidden="1" customHeight="1" x14ac:dyDescent="0.25">
      <c r="A302" s="25" t="s">
        <v>56</v>
      </c>
      <c r="B302" s="47" t="s">
        <v>492</v>
      </c>
      <c r="C302" s="47" t="s">
        <v>493</v>
      </c>
      <c r="D302" s="47" t="s">
        <v>57</v>
      </c>
      <c r="E302" s="26"/>
      <c r="F302" s="26"/>
      <c r="G302" s="26"/>
    </row>
    <row r="303" spans="1:7" ht="31.5" hidden="1" x14ac:dyDescent="0.25">
      <c r="A303" s="25" t="s">
        <v>79</v>
      </c>
      <c r="B303" s="47" t="s">
        <v>492</v>
      </c>
      <c r="C303" s="53" t="s">
        <v>494</v>
      </c>
      <c r="D303" s="47"/>
      <c r="E303" s="26">
        <f>E304+E308</f>
        <v>0</v>
      </c>
      <c r="F303" s="26"/>
      <c r="G303" s="26"/>
    </row>
    <row r="304" spans="1:7" ht="31.5" hidden="1" x14ac:dyDescent="0.25">
      <c r="A304" s="25" t="s">
        <v>54</v>
      </c>
      <c r="B304" s="47" t="s">
        <v>492</v>
      </c>
      <c r="C304" s="53" t="s">
        <v>494</v>
      </c>
      <c r="D304" s="47">
        <v>600</v>
      </c>
      <c r="E304" s="26">
        <f>E305+E306+E307</f>
        <v>0</v>
      </c>
      <c r="F304" s="26"/>
      <c r="G304" s="26"/>
    </row>
    <row r="305" spans="1:7" hidden="1" x14ac:dyDescent="0.25">
      <c r="A305" s="25" t="s">
        <v>56</v>
      </c>
      <c r="B305" s="47" t="s">
        <v>492</v>
      </c>
      <c r="C305" s="53" t="s">
        <v>494</v>
      </c>
      <c r="D305" s="47">
        <v>610</v>
      </c>
      <c r="E305" s="26"/>
      <c r="F305" s="26"/>
      <c r="G305" s="26"/>
    </row>
    <row r="306" spans="1:7" hidden="1" x14ac:dyDescent="0.25">
      <c r="A306" s="25" t="s">
        <v>274</v>
      </c>
      <c r="B306" s="47" t="s">
        <v>492</v>
      </c>
      <c r="C306" s="53" t="s">
        <v>494</v>
      </c>
      <c r="D306" s="47">
        <v>620</v>
      </c>
      <c r="E306" s="26"/>
      <c r="F306" s="26"/>
      <c r="G306" s="26"/>
    </row>
    <row r="307" spans="1:7" ht="47.25" hidden="1" x14ac:dyDescent="0.25">
      <c r="A307" s="25" t="s">
        <v>373</v>
      </c>
      <c r="B307" s="47" t="s">
        <v>492</v>
      </c>
      <c r="C307" s="53" t="s">
        <v>494</v>
      </c>
      <c r="D307" s="47">
        <v>630</v>
      </c>
      <c r="E307" s="26"/>
      <c r="F307" s="26"/>
      <c r="G307" s="26"/>
    </row>
    <row r="308" spans="1:7" hidden="1" x14ac:dyDescent="0.25">
      <c r="A308" s="25" t="s">
        <v>45</v>
      </c>
      <c r="B308" s="47" t="s">
        <v>492</v>
      </c>
      <c r="C308" s="53" t="s">
        <v>494</v>
      </c>
      <c r="D308" s="47">
        <v>800</v>
      </c>
      <c r="E308" s="26">
        <f>E309</f>
        <v>0</v>
      </c>
      <c r="F308" s="26"/>
      <c r="G308" s="26"/>
    </row>
    <row r="309" spans="1:7" ht="47.25" hidden="1" x14ac:dyDescent="0.25">
      <c r="A309" s="25" t="s">
        <v>190</v>
      </c>
      <c r="B309" s="47" t="s">
        <v>492</v>
      </c>
      <c r="C309" s="53" t="s">
        <v>494</v>
      </c>
      <c r="D309" s="47">
        <v>810</v>
      </c>
      <c r="E309" s="26"/>
      <c r="F309" s="26"/>
      <c r="G309" s="26"/>
    </row>
    <row r="310" spans="1:7" ht="31.5" hidden="1" x14ac:dyDescent="0.25">
      <c r="A310" s="14" t="s">
        <v>919</v>
      </c>
      <c r="B310" s="47" t="s">
        <v>492</v>
      </c>
      <c r="C310" s="53" t="s">
        <v>920</v>
      </c>
      <c r="D310" s="47"/>
      <c r="E310" s="26">
        <f>E311</f>
        <v>0</v>
      </c>
      <c r="F310" s="26"/>
      <c r="G310" s="26"/>
    </row>
    <row r="311" spans="1:7" ht="31.5" hidden="1" x14ac:dyDescent="0.25">
      <c r="A311" s="14" t="s">
        <v>54</v>
      </c>
      <c r="B311" s="47" t="s">
        <v>492</v>
      </c>
      <c r="C311" s="53" t="s">
        <v>920</v>
      </c>
      <c r="D311" s="47">
        <v>600</v>
      </c>
      <c r="E311" s="26">
        <f>E312</f>
        <v>0</v>
      </c>
      <c r="F311" s="26"/>
      <c r="G311" s="26"/>
    </row>
    <row r="312" spans="1:7" hidden="1" x14ac:dyDescent="0.25">
      <c r="A312" s="14" t="s">
        <v>56</v>
      </c>
      <c r="B312" s="47" t="s">
        <v>492</v>
      </c>
      <c r="C312" s="53" t="s">
        <v>920</v>
      </c>
      <c r="D312" s="47">
        <v>610</v>
      </c>
      <c r="E312" s="26"/>
      <c r="F312" s="26"/>
      <c r="G312" s="26"/>
    </row>
    <row r="313" spans="1:7" hidden="1" x14ac:dyDescent="0.25">
      <c r="A313" s="25" t="s">
        <v>81</v>
      </c>
      <c r="B313" s="47" t="s">
        <v>495</v>
      </c>
      <c r="C313" s="47"/>
      <c r="D313" s="47"/>
      <c r="E313" s="26">
        <f>E314</f>
        <v>0</v>
      </c>
      <c r="F313" s="26">
        <f t="shared" ref="F313:G315" si="81">F314</f>
        <v>0</v>
      </c>
      <c r="G313" s="26">
        <f t="shared" si="81"/>
        <v>0</v>
      </c>
    </row>
    <row r="314" spans="1:7" hidden="1" x14ac:dyDescent="0.25">
      <c r="A314" s="25" t="s">
        <v>82</v>
      </c>
      <c r="B314" s="47" t="s">
        <v>495</v>
      </c>
      <c r="C314" s="47" t="s">
        <v>496</v>
      </c>
      <c r="D314" s="47"/>
      <c r="E314" s="26">
        <f>E315</f>
        <v>0</v>
      </c>
      <c r="F314" s="26">
        <f t="shared" si="81"/>
        <v>0</v>
      </c>
      <c r="G314" s="26">
        <f t="shared" si="81"/>
        <v>0</v>
      </c>
    </row>
    <row r="315" spans="1:7" ht="31.5" hidden="1" x14ac:dyDescent="0.25">
      <c r="A315" s="25" t="s">
        <v>54</v>
      </c>
      <c r="B315" s="47" t="s">
        <v>495</v>
      </c>
      <c r="C315" s="47" t="s">
        <v>496</v>
      </c>
      <c r="D315" s="47" t="s">
        <v>55</v>
      </c>
      <c r="E315" s="26">
        <f>E316</f>
        <v>0</v>
      </c>
      <c r="F315" s="26">
        <f t="shared" si="81"/>
        <v>0</v>
      </c>
      <c r="G315" s="26">
        <f t="shared" si="81"/>
        <v>0</v>
      </c>
    </row>
    <row r="316" spans="1:7" hidden="1" x14ac:dyDescent="0.25">
      <c r="A316" s="25" t="s">
        <v>56</v>
      </c>
      <c r="B316" s="47" t="s">
        <v>495</v>
      </c>
      <c r="C316" s="47" t="s">
        <v>496</v>
      </c>
      <c r="D316" s="47" t="s">
        <v>57</v>
      </c>
      <c r="E316" s="26"/>
      <c r="F316" s="26"/>
      <c r="G316" s="26"/>
    </row>
    <row r="317" spans="1:7" hidden="1" x14ac:dyDescent="0.25">
      <c r="A317" s="25" t="s">
        <v>84</v>
      </c>
      <c r="B317" s="47" t="s">
        <v>497</v>
      </c>
      <c r="C317" s="47"/>
      <c r="D317" s="47"/>
      <c r="E317" s="26">
        <f>E318+E321+E327+E330+E343+E346+E349+E352+E355+E358+E324+E340</f>
        <v>0</v>
      </c>
      <c r="F317" s="26">
        <f t="shared" ref="F317:G317" si="82">F318+F321+F327+F330+F343+F346+F349+F352+F355+F358</f>
        <v>0</v>
      </c>
      <c r="G317" s="26">
        <f t="shared" si="82"/>
        <v>0</v>
      </c>
    </row>
    <row r="318" spans="1:7" ht="82.5" hidden="1" customHeight="1" x14ac:dyDescent="0.25">
      <c r="A318" s="25" t="s">
        <v>86</v>
      </c>
      <c r="B318" s="47" t="s">
        <v>497</v>
      </c>
      <c r="C318" s="47" t="s">
        <v>498</v>
      </c>
      <c r="D318" s="47"/>
      <c r="E318" s="26">
        <f>E319</f>
        <v>0</v>
      </c>
      <c r="F318" s="26">
        <f t="shared" ref="F318:G319" si="83">F319</f>
        <v>0</v>
      </c>
      <c r="G318" s="26">
        <f t="shared" si="83"/>
        <v>0</v>
      </c>
    </row>
    <row r="319" spans="1:7" ht="31.5" hidden="1" x14ac:dyDescent="0.25">
      <c r="A319" s="25" t="s">
        <v>54</v>
      </c>
      <c r="B319" s="47" t="s">
        <v>497</v>
      </c>
      <c r="C319" s="47" t="s">
        <v>498</v>
      </c>
      <c r="D319" s="47" t="s">
        <v>55</v>
      </c>
      <c r="E319" s="26">
        <f>E320</f>
        <v>0</v>
      </c>
      <c r="F319" s="26">
        <f t="shared" si="83"/>
        <v>0</v>
      </c>
      <c r="G319" s="26">
        <f t="shared" si="83"/>
        <v>0</v>
      </c>
    </row>
    <row r="320" spans="1:7" hidden="1" x14ac:dyDescent="0.25">
      <c r="A320" s="25" t="s">
        <v>56</v>
      </c>
      <c r="B320" s="47" t="s">
        <v>497</v>
      </c>
      <c r="C320" s="47" t="s">
        <v>498</v>
      </c>
      <c r="D320" s="47" t="s">
        <v>57</v>
      </c>
      <c r="E320" s="26"/>
      <c r="F320" s="26"/>
      <c r="G320" s="26"/>
    </row>
    <row r="321" spans="1:7" ht="31.5" hidden="1" x14ac:dyDescent="0.25">
      <c r="A321" s="25" t="s">
        <v>37</v>
      </c>
      <c r="B321" s="47" t="s">
        <v>497</v>
      </c>
      <c r="C321" s="47" t="s">
        <v>499</v>
      </c>
      <c r="D321" s="47"/>
      <c r="E321" s="26">
        <f>E322</f>
        <v>0</v>
      </c>
      <c r="F321" s="26">
        <f t="shared" ref="F321:G322" si="84">F322</f>
        <v>0</v>
      </c>
      <c r="G321" s="26">
        <f t="shared" si="84"/>
        <v>0</v>
      </c>
    </row>
    <row r="322" spans="1:7" ht="63" hidden="1" x14ac:dyDescent="0.25">
      <c r="A322" s="25" t="s">
        <v>32</v>
      </c>
      <c r="B322" s="47" t="s">
        <v>497</v>
      </c>
      <c r="C322" s="47" t="s">
        <v>499</v>
      </c>
      <c r="D322" s="47" t="s">
        <v>6</v>
      </c>
      <c r="E322" s="26">
        <f>E323</f>
        <v>0</v>
      </c>
      <c r="F322" s="26">
        <f t="shared" si="84"/>
        <v>0</v>
      </c>
      <c r="G322" s="26">
        <f t="shared" si="84"/>
        <v>0</v>
      </c>
    </row>
    <row r="323" spans="1:7" ht="31.5" hidden="1" x14ac:dyDescent="0.25">
      <c r="A323" s="25" t="s">
        <v>33</v>
      </c>
      <c r="B323" s="47" t="s">
        <v>497</v>
      </c>
      <c r="C323" s="47" t="s">
        <v>499</v>
      </c>
      <c r="D323" s="47" t="s">
        <v>34</v>
      </c>
      <c r="E323" s="26"/>
      <c r="F323" s="26"/>
      <c r="G323" s="26"/>
    </row>
    <row r="324" spans="1:7" hidden="1" x14ac:dyDescent="0.25">
      <c r="A324" s="14" t="s">
        <v>374</v>
      </c>
      <c r="B324" s="47" t="s">
        <v>497</v>
      </c>
      <c r="C324" s="7">
        <v>7000055490</v>
      </c>
      <c r="D324" s="7"/>
      <c r="E324" s="13">
        <f>E325</f>
        <v>0</v>
      </c>
      <c r="F324" s="26"/>
      <c r="G324" s="26"/>
    </row>
    <row r="325" spans="1:7" ht="63" hidden="1" x14ac:dyDescent="0.25">
      <c r="A325" s="14" t="s">
        <v>32</v>
      </c>
      <c r="B325" s="47" t="s">
        <v>497</v>
      </c>
      <c r="C325" s="7">
        <v>7000055490</v>
      </c>
      <c r="D325" s="7">
        <v>100</v>
      </c>
      <c r="E325" s="13">
        <f>E326</f>
        <v>0</v>
      </c>
      <c r="F325" s="26"/>
      <c r="G325" s="26"/>
    </row>
    <row r="326" spans="1:7" hidden="1" x14ac:dyDescent="0.25">
      <c r="A326" s="14" t="s">
        <v>93</v>
      </c>
      <c r="B326" s="47" t="s">
        <v>497</v>
      </c>
      <c r="C326" s="7">
        <v>7000055490</v>
      </c>
      <c r="D326" s="7">
        <v>120</v>
      </c>
      <c r="E326" s="13"/>
      <c r="F326" s="26"/>
      <c r="G326" s="26"/>
    </row>
    <row r="327" spans="1:7" hidden="1" x14ac:dyDescent="0.25">
      <c r="A327" s="25" t="s">
        <v>89</v>
      </c>
      <c r="B327" s="47" t="s">
        <v>497</v>
      </c>
      <c r="C327" s="47" t="s">
        <v>500</v>
      </c>
      <c r="D327" s="47"/>
      <c r="E327" s="26">
        <f>E328</f>
        <v>0</v>
      </c>
      <c r="F327" s="26">
        <f t="shared" ref="F327:G328" si="85">F328</f>
        <v>0</v>
      </c>
      <c r="G327" s="26">
        <f t="shared" si="85"/>
        <v>0</v>
      </c>
    </row>
    <row r="328" spans="1:7" ht="31.5" hidden="1" x14ac:dyDescent="0.25">
      <c r="A328" s="25" t="s">
        <v>54</v>
      </c>
      <c r="B328" s="47" t="s">
        <v>497</v>
      </c>
      <c r="C328" s="47" t="s">
        <v>500</v>
      </c>
      <c r="D328" s="47" t="s">
        <v>55</v>
      </c>
      <c r="E328" s="26">
        <f>E329</f>
        <v>0</v>
      </c>
      <c r="F328" s="26">
        <f t="shared" si="85"/>
        <v>0</v>
      </c>
      <c r="G328" s="26">
        <f t="shared" si="85"/>
        <v>0</v>
      </c>
    </row>
    <row r="329" spans="1:7" hidden="1" x14ac:dyDescent="0.25">
      <c r="A329" s="25" t="s">
        <v>56</v>
      </c>
      <c r="B329" s="47" t="s">
        <v>497</v>
      </c>
      <c r="C329" s="47" t="s">
        <v>500</v>
      </c>
      <c r="D329" s="47" t="s">
        <v>57</v>
      </c>
      <c r="E329" s="26"/>
      <c r="F329" s="26"/>
      <c r="G329" s="26"/>
    </row>
    <row r="330" spans="1:7" ht="31.5" hidden="1" x14ac:dyDescent="0.25">
      <c r="A330" s="25" t="s">
        <v>91</v>
      </c>
      <c r="B330" s="47" t="s">
        <v>497</v>
      </c>
      <c r="C330" s="47" t="s">
        <v>501</v>
      </c>
      <c r="D330" s="47"/>
      <c r="E330" s="26">
        <f>E331+E334+E336+E338</f>
        <v>0</v>
      </c>
      <c r="F330" s="26">
        <f t="shared" ref="F330:G330" si="86">F331+F334</f>
        <v>0</v>
      </c>
      <c r="G330" s="26">
        <f t="shared" si="86"/>
        <v>0</v>
      </c>
    </row>
    <row r="331" spans="1:7" ht="63" hidden="1" x14ac:dyDescent="0.25">
      <c r="A331" s="25" t="s">
        <v>32</v>
      </c>
      <c r="B331" s="47" t="s">
        <v>497</v>
      </c>
      <c r="C331" s="47" t="s">
        <v>501</v>
      </c>
      <c r="D331" s="47" t="s">
        <v>6</v>
      </c>
      <c r="E331" s="120">
        <f>E332+E333</f>
        <v>0</v>
      </c>
      <c r="F331" s="26">
        <f t="shared" ref="F331:G331" si="87">F332+F333</f>
        <v>0</v>
      </c>
      <c r="G331" s="26">
        <f t="shared" si="87"/>
        <v>0</v>
      </c>
    </row>
    <row r="332" spans="1:7" hidden="1" x14ac:dyDescent="0.25">
      <c r="A332" s="25" t="s">
        <v>93</v>
      </c>
      <c r="B332" s="47" t="s">
        <v>497</v>
      </c>
      <c r="C332" s="47" t="s">
        <v>501</v>
      </c>
      <c r="D332" s="47" t="s">
        <v>94</v>
      </c>
      <c r="E332" s="26"/>
      <c r="F332" s="26">
        <f t="shared" ref="F332:G332" si="88">F333</f>
        <v>0</v>
      </c>
      <c r="G332" s="26">
        <f t="shared" si="88"/>
        <v>0</v>
      </c>
    </row>
    <row r="333" spans="1:7" ht="31.5" hidden="1" x14ac:dyDescent="0.25">
      <c r="A333" s="25" t="s">
        <v>33</v>
      </c>
      <c r="B333" s="47" t="s">
        <v>497</v>
      </c>
      <c r="C333" s="47" t="s">
        <v>501</v>
      </c>
      <c r="D333" s="47" t="s">
        <v>34</v>
      </c>
      <c r="E333" s="120"/>
      <c r="F333" s="26"/>
      <c r="G333" s="26"/>
    </row>
    <row r="334" spans="1:7" ht="31.5" hidden="1" x14ac:dyDescent="0.25">
      <c r="A334" s="25" t="s">
        <v>39</v>
      </c>
      <c r="B334" s="47" t="s">
        <v>497</v>
      </c>
      <c r="C334" s="47" t="s">
        <v>501</v>
      </c>
      <c r="D334" s="47" t="s">
        <v>40</v>
      </c>
      <c r="E334" s="26">
        <f>E335</f>
        <v>0</v>
      </c>
      <c r="F334" s="26">
        <f t="shared" ref="F334:G334" si="89">F335</f>
        <v>0</v>
      </c>
      <c r="G334" s="26">
        <f t="shared" si="89"/>
        <v>0</v>
      </c>
    </row>
    <row r="335" spans="1:7" ht="31.5" hidden="1" x14ac:dyDescent="0.25">
      <c r="A335" s="25" t="s">
        <v>41</v>
      </c>
      <c r="B335" s="47" t="s">
        <v>497</v>
      </c>
      <c r="C335" s="47" t="s">
        <v>501</v>
      </c>
      <c r="D335" s="47" t="s">
        <v>42</v>
      </c>
      <c r="E335" s="26"/>
      <c r="F335" s="26"/>
      <c r="G335" s="26"/>
    </row>
    <row r="336" spans="1:7" hidden="1" x14ac:dyDescent="0.25">
      <c r="A336" s="25" t="s">
        <v>112</v>
      </c>
      <c r="B336" s="47" t="s">
        <v>497</v>
      </c>
      <c r="C336" s="47" t="s">
        <v>501</v>
      </c>
      <c r="D336" s="47">
        <v>300</v>
      </c>
      <c r="E336" s="26">
        <f>E337</f>
        <v>0</v>
      </c>
      <c r="F336" s="26"/>
      <c r="G336" s="26"/>
    </row>
    <row r="337" spans="1:7" ht="31.5" hidden="1" x14ac:dyDescent="0.25">
      <c r="A337" s="25" t="s">
        <v>114</v>
      </c>
      <c r="B337" s="47" t="s">
        <v>497</v>
      </c>
      <c r="C337" s="47" t="s">
        <v>501</v>
      </c>
      <c r="D337" s="47">
        <v>320</v>
      </c>
      <c r="E337" s="120"/>
      <c r="F337" s="26"/>
      <c r="G337" s="26"/>
    </row>
    <row r="338" spans="1:7" hidden="1" x14ac:dyDescent="0.25">
      <c r="A338" s="25" t="s">
        <v>45</v>
      </c>
      <c r="B338" s="47" t="s">
        <v>497</v>
      </c>
      <c r="C338" s="47" t="s">
        <v>501</v>
      </c>
      <c r="D338" s="47" t="s">
        <v>46</v>
      </c>
      <c r="E338" s="26">
        <f>E339</f>
        <v>0</v>
      </c>
      <c r="F338" s="26"/>
      <c r="G338" s="26"/>
    </row>
    <row r="339" spans="1:7" hidden="1" x14ac:dyDescent="0.25">
      <c r="A339" s="25" t="s">
        <v>47</v>
      </c>
      <c r="B339" s="47" t="s">
        <v>497</v>
      </c>
      <c r="C339" s="47" t="s">
        <v>501</v>
      </c>
      <c r="D339" s="47" t="s">
        <v>48</v>
      </c>
      <c r="E339" s="26"/>
      <c r="F339" s="26"/>
      <c r="G339" s="26"/>
    </row>
    <row r="340" spans="1:7" ht="63" hidden="1" x14ac:dyDescent="0.25">
      <c r="A340" s="14" t="s">
        <v>971</v>
      </c>
      <c r="B340" s="47" t="s">
        <v>497</v>
      </c>
      <c r="C340" s="53" t="s">
        <v>980</v>
      </c>
      <c r="D340" s="53"/>
      <c r="E340" s="26">
        <f>E341</f>
        <v>0</v>
      </c>
      <c r="F340" s="26"/>
      <c r="G340" s="26"/>
    </row>
    <row r="341" spans="1:7" ht="63" hidden="1" x14ac:dyDescent="0.25">
      <c r="A341" s="14" t="s">
        <v>32</v>
      </c>
      <c r="B341" s="47" t="s">
        <v>497</v>
      </c>
      <c r="C341" s="53" t="s">
        <v>980</v>
      </c>
      <c r="D341" s="53" t="s">
        <v>6</v>
      </c>
      <c r="E341" s="26">
        <f>E342</f>
        <v>0</v>
      </c>
      <c r="F341" s="26"/>
      <c r="G341" s="26"/>
    </row>
    <row r="342" spans="1:7" hidden="1" x14ac:dyDescent="0.25">
      <c r="A342" s="14" t="s">
        <v>93</v>
      </c>
      <c r="B342" s="47" t="s">
        <v>497</v>
      </c>
      <c r="C342" s="53" t="s">
        <v>980</v>
      </c>
      <c r="D342" s="53" t="s">
        <v>34</v>
      </c>
      <c r="E342" s="26"/>
      <c r="F342" s="26"/>
      <c r="G342" s="26"/>
    </row>
    <row r="343" spans="1:7" hidden="1" x14ac:dyDescent="0.25">
      <c r="A343" s="25" t="s">
        <v>43</v>
      </c>
      <c r="B343" s="47" t="s">
        <v>497</v>
      </c>
      <c r="C343" s="47" t="s">
        <v>502</v>
      </c>
      <c r="D343" s="47"/>
      <c r="E343" s="26">
        <f>E344</f>
        <v>0</v>
      </c>
      <c r="F343" s="26">
        <f t="shared" ref="F343:G344" si="90">F344</f>
        <v>0</v>
      </c>
      <c r="G343" s="26">
        <f t="shared" si="90"/>
        <v>0</v>
      </c>
    </row>
    <row r="344" spans="1:7" hidden="1" x14ac:dyDescent="0.25">
      <c r="A344" s="25" t="s">
        <v>45</v>
      </c>
      <c r="B344" s="47" t="s">
        <v>497</v>
      </c>
      <c r="C344" s="47" t="s">
        <v>502</v>
      </c>
      <c r="D344" s="47" t="s">
        <v>46</v>
      </c>
      <c r="E344" s="26">
        <f>E345</f>
        <v>0</v>
      </c>
      <c r="F344" s="26">
        <f t="shared" si="90"/>
        <v>0</v>
      </c>
      <c r="G344" s="26">
        <f t="shared" si="90"/>
        <v>0</v>
      </c>
    </row>
    <row r="345" spans="1:7" hidden="1" x14ac:dyDescent="0.25">
      <c r="A345" s="25" t="s">
        <v>47</v>
      </c>
      <c r="B345" s="47" t="s">
        <v>497</v>
      </c>
      <c r="C345" s="47" t="s">
        <v>502</v>
      </c>
      <c r="D345" s="47" t="s">
        <v>48</v>
      </c>
      <c r="E345" s="26"/>
      <c r="F345" s="26"/>
      <c r="G345" s="26"/>
    </row>
    <row r="346" spans="1:7" hidden="1" x14ac:dyDescent="0.25">
      <c r="A346" s="25" t="s">
        <v>96</v>
      </c>
      <c r="B346" s="47" t="s">
        <v>497</v>
      </c>
      <c r="C346" s="47" t="s">
        <v>503</v>
      </c>
      <c r="D346" s="47"/>
      <c r="E346" s="26">
        <f>E347</f>
        <v>0</v>
      </c>
      <c r="F346" s="26">
        <f t="shared" ref="F346:G347" si="91">F347</f>
        <v>0</v>
      </c>
      <c r="G346" s="26">
        <f t="shared" si="91"/>
        <v>0</v>
      </c>
    </row>
    <row r="347" spans="1:7" ht="31.5" hidden="1" x14ac:dyDescent="0.25">
      <c r="A347" s="25" t="s">
        <v>54</v>
      </c>
      <c r="B347" s="47" t="s">
        <v>497</v>
      </c>
      <c r="C347" s="47" t="s">
        <v>503</v>
      </c>
      <c r="D347" s="47" t="s">
        <v>55</v>
      </c>
      <c r="E347" s="26">
        <f>E348</f>
        <v>0</v>
      </c>
      <c r="F347" s="26">
        <f t="shared" si="91"/>
        <v>0</v>
      </c>
      <c r="G347" s="26">
        <f t="shared" si="91"/>
        <v>0</v>
      </c>
    </row>
    <row r="348" spans="1:7" hidden="1" x14ac:dyDescent="0.25">
      <c r="A348" s="25" t="s">
        <v>56</v>
      </c>
      <c r="B348" s="47" t="s">
        <v>497</v>
      </c>
      <c r="C348" s="47" t="s">
        <v>503</v>
      </c>
      <c r="D348" s="47" t="s">
        <v>57</v>
      </c>
      <c r="E348" s="26"/>
      <c r="F348" s="26"/>
      <c r="G348" s="26"/>
    </row>
    <row r="349" spans="1:7" ht="31.5" hidden="1" x14ac:dyDescent="0.25">
      <c r="A349" s="25" t="s">
        <v>98</v>
      </c>
      <c r="B349" s="47" t="s">
        <v>497</v>
      </c>
      <c r="C349" s="47" t="s">
        <v>504</v>
      </c>
      <c r="D349" s="47"/>
      <c r="E349" s="26">
        <f>E350</f>
        <v>0</v>
      </c>
      <c r="F349" s="26">
        <f t="shared" ref="F349:G350" si="92">F350</f>
        <v>0</v>
      </c>
      <c r="G349" s="26">
        <f t="shared" si="92"/>
        <v>0</v>
      </c>
    </row>
    <row r="350" spans="1:7" ht="31.5" hidden="1" x14ac:dyDescent="0.25">
      <c r="A350" s="25" t="s">
        <v>54</v>
      </c>
      <c r="B350" s="47" t="s">
        <v>497</v>
      </c>
      <c r="C350" s="47" t="s">
        <v>504</v>
      </c>
      <c r="D350" s="47" t="s">
        <v>55</v>
      </c>
      <c r="E350" s="26">
        <f>E351</f>
        <v>0</v>
      </c>
      <c r="F350" s="26">
        <f t="shared" si="92"/>
        <v>0</v>
      </c>
      <c r="G350" s="26">
        <f t="shared" si="92"/>
        <v>0</v>
      </c>
    </row>
    <row r="351" spans="1:7" hidden="1" x14ac:dyDescent="0.25">
      <c r="A351" s="25" t="s">
        <v>56</v>
      </c>
      <c r="B351" s="47" t="s">
        <v>497</v>
      </c>
      <c r="C351" s="47" t="s">
        <v>504</v>
      </c>
      <c r="D351" s="47" t="s">
        <v>57</v>
      </c>
      <c r="E351" s="26"/>
      <c r="F351" s="26"/>
      <c r="G351" s="26"/>
    </row>
    <row r="352" spans="1:7" hidden="1" x14ac:dyDescent="0.25">
      <c r="A352" s="25" t="s">
        <v>100</v>
      </c>
      <c r="B352" s="47" t="s">
        <v>497</v>
      </c>
      <c r="C352" s="47" t="s">
        <v>505</v>
      </c>
      <c r="D352" s="47"/>
      <c r="E352" s="26">
        <f>E353</f>
        <v>0</v>
      </c>
      <c r="F352" s="26">
        <f t="shared" ref="F352:G353" si="93">F353</f>
        <v>0</v>
      </c>
      <c r="G352" s="26">
        <f t="shared" si="93"/>
        <v>0</v>
      </c>
    </row>
    <row r="353" spans="1:7" ht="31.5" hidden="1" x14ac:dyDescent="0.25">
      <c r="A353" s="25" t="s">
        <v>54</v>
      </c>
      <c r="B353" s="47" t="s">
        <v>497</v>
      </c>
      <c r="C353" s="47" t="s">
        <v>505</v>
      </c>
      <c r="D353" s="47" t="s">
        <v>55</v>
      </c>
      <c r="E353" s="26">
        <f>E354</f>
        <v>0</v>
      </c>
      <c r="F353" s="26">
        <f t="shared" si="93"/>
        <v>0</v>
      </c>
      <c r="G353" s="26">
        <f t="shared" si="93"/>
        <v>0</v>
      </c>
    </row>
    <row r="354" spans="1:7" hidden="1" x14ac:dyDescent="0.25">
      <c r="A354" s="25" t="s">
        <v>56</v>
      </c>
      <c r="B354" s="47" t="s">
        <v>497</v>
      </c>
      <c r="C354" s="47" t="s">
        <v>505</v>
      </c>
      <c r="D354" s="47" t="s">
        <v>57</v>
      </c>
      <c r="E354" s="26"/>
      <c r="F354" s="26"/>
      <c r="G354" s="26"/>
    </row>
    <row r="355" spans="1:7" ht="31.5" hidden="1" x14ac:dyDescent="0.25">
      <c r="A355" s="25" t="s">
        <v>102</v>
      </c>
      <c r="B355" s="47" t="s">
        <v>497</v>
      </c>
      <c r="C355" s="47" t="s">
        <v>506</v>
      </c>
      <c r="D355" s="47"/>
      <c r="E355" s="26">
        <f>E356</f>
        <v>0</v>
      </c>
      <c r="F355" s="26">
        <f t="shared" ref="F355:G356" si="94">F356</f>
        <v>0</v>
      </c>
      <c r="G355" s="26">
        <f t="shared" si="94"/>
        <v>0</v>
      </c>
    </row>
    <row r="356" spans="1:7" ht="31.5" hidden="1" x14ac:dyDescent="0.25">
      <c r="A356" s="25" t="s">
        <v>54</v>
      </c>
      <c r="B356" s="47" t="s">
        <v>497</v>
      </c>
      <c r="C356" s="47" t="s">
        <v>506</v>
      </c>
      <c r="D356" s="47" t="s">
        <v>55</v>
      </c>
      <c r="E356" s="26">
        <f>E357</f>
        <v>0</v>
      </c>
      <c r="F356" s="26">
        <f t="shared" si="94"/>
        <v>0</v>
      </c>
      <c r="G356" s="26">
        <f t="shared" si="94"/>
        <v>0</v>
      </c>
    </row>
    <row r="357" spans="1:7" hidden="1" x14ac:dyDescent="0.25">
      <c r="A357" s="25" t="s">
        <v>56</v>
      </c>
      <c r="B357" s="47" t="s">
        <v>497</v>
      </c>
      <c r="C357" s="47" t="s">
        <v>506</v>
      </c>
      <c r="D357" s="47" t="s">
        <v>57</v>
      </c>
      <c r="E357" s="26"/>
      <c r="F357" s="26"/>
      <c r="G357" s="26"/>
    </row>
    <row r="358" spans="1:7" ht="31.5" hidden="1" x14ac:dyDescent="0.25">
      <c r="A358" s="25" t="s">
        <v>104</v>
      </c>
      <c r="B358" s="47" t="s">
        <v>497</v>
      </c>
      <c r="C358" s="47" t="s">
        <v>507</v>
      </c>
      <c r="D358" s="47"/>
      <c r="E358" s="26">
        <f>E359</f>
        <v>0</v>
      </c>
      <c r="F358" s="26">
        <f t="shared" ref="F358:G359" si="95">F359</f>
        <v>0</v>
      </c>
      <c r="G358" s="26">
        <f t="shared" si="95"/>
        <v>0</v>
      </c>
    </row>
    <row r="359" spans="1:7" ht="31.5" hidden="1" x14ac:dyDescent="0.25">
      <c r="A359" s="25" t="s">
        <v>54</v>
      </c>
      <c r="B359" s="47" t="s">
        <v>497</v>
      </c>
      <c r="C359" s="47" t="s">
        <v>507</v>
      </c>
      <c r="D359" s="47" t="s">
        <v>55</v>
      </c>
      <c r="E359" s="26">
        <f>E360</f>
        <v>0</v>
      </c>
      <c r="F359" s="26">
        <f t="shared" si="95"/>
        <v>0</v>
      </c>
      <c r="G359" s="26">
        <f t="shared" si="95"/>
        <v>0</v>
      </c>
    </row>
    <row r="360" spans="1:7" hidden="1" x14ac:dyDescent="0.25">
      <c r="A360" s="25" t="s">
        <v>56</v>
      </c>
      <c r="B360" s="47" t="s">
        <v>497</v>
      </c>
      <c r="C360" s="47" t="s">
        <v>507</v>
      </c>
      <c r="D360" s="47" t="s">
        <v>57</v>
      </c>
      <c r="E360" s="26"/>
      <c r="F360" s="26"/>
      <c r="G360" s="26"/>
    </row>
    <row r="361" spans="1:7" hidden="1" x14ac:dyDescent="0.25">
      <c r="A361" s="25" t="s">
        <v>508</v>
      </c>
      <c r="B361" s="47" t="s">
        <v>509</v>
      </c>
      <c r="C361" s="47"/>
      <c r="D361" s="47"/>
      <c r="E361" s="26">
        <f>E362+E414</f>
        <v>0</v>
      </c>
      <c r="F361" s="26">
        <f>F362+F414</f>
        <v>0</v>
      </c>
      <c r="G361" s="26">
        <f t="shared" ref="G361" si="96">G362+G414</f>
        <v>0</v>
      </c>
    </row>
    <row r="362" spans="1:7" ht="18.75" hidden="1" customHeight="1" x14ac:dyDescent="0.25">
      <c r="A362" s="25" t="s">
        <v>224</v>
      </c>
      <c r="B362" s="47" t="s">
        <v>510</v>
      </c>
      <c r="C362" s="47"/>
      <c r="D362" s="47"/>
      <c r="E362" s="26">
        <f>E363+E366+E369+E375+E378+E396+E408+E411+E399+E405+E372+E393+E387+E381+E390+E402</f>
        <v>0</v>
      </c>
      <c r="F362" s="26">
        <f>F363+F366+F369+F375+F378+F396+F408+F411</f>
        <v>0</v>
      </c>
      <c r="G362" s="26">
        <f>G363+G366+G369+G375+G378+G396+G408+G411+G384+G399</f>
        <v>0</v>
      </c>
    </row>
    <row r="363" spans="1:7" hidden="1" x14ac:dyDescent="0.25">
      <c r="A363" s="25" t="s">
        <v>225</v>
      </c>
      <c r="B363" s="47" t="s">
        <v>510</v>
      </c>
      <c r="C363" s="47" t="s">
        <v>511</v>
      </c>
      <c r="D363" s="47"/>
      <c r="E363" s="26">
        <f>E364</f>
        <v>0</v>
      </c>
      <c r="F363" s="26">
        <f t="shared" ref="F363:G364" si="97">F364</f>
        <v>0</v>
      </c>
      <c r="G363" s="26">
        <f t="shared" si="97"/>
        <v>0</v>
      </c>
    </row>
    <row r="364" spans="1:7" ht="31.5" hidden="1" x14ac:dyDescent="0.25">
      <c r="A364" s="25" t="s">
        <v>54</v>
      </c>
      <c r="B364" s="47" t="s">
        <v>510</v>
      </c>
      <c r="C364" s="47" t="s">
        <v>511</v>
      </c>
      <c r="D364" s="47" t="s">
        <v>55</v>
      </c>
      <c r="E364" s="26">
        <f>E365</f>
        <v>0</v>
      </c>
      <c r="F364" s="26">
        <f t="shared" si="97"/>
        <v>0</v>
      </c>
      <c r="G364" s="26">
        <f t="shared" si="97"/>
        <v>0</v>
      </c>
    </row>
    <row r="365" spans="1:7" hidden="1" x14ac:dyDescent="0.25">
      <c r="A365" s="25" t="s">
        <v>56</v>
      </c>
      <c r="B365" s="47" t="s">
        <v>510</v>
      </c>
      <c r="C365" s="47" t="s">
        <v>511</v>
      </c>
      <c r="D365" s="47" t="s">
        <v>57</v>
      </c>
      <c r="E365" s="26"/>
      <c r="F365" s="26"/>
      <c r="G365" s="26"/>
    </row>
    <row r="366" spans="1:7" hidden="1" x14ac:dyDescent="0.25">
      <c r="A366" s="25" t="s">
        <v>227</v>
      </c>
      <c r="B366" s="47" t="s">
        <v>510</v>
      </c>
      <c r="C366" s="47" t="s">
        <v>512</v>
      </c>
      <c r="D366" s="47"/>
      <c r="E366" s="26">
        <f>E367</f>
        <v>0</v>
      </c>
      <c r="F366" s="26">
        <f t="shared" ref="F366:G367" si="98">F367</f>
        <v>0</v>
      </c>
      <c r="G366" s="26">
        <f t="shared" si="98"/>
        <v>0</v>
      </c>
    </row>
    <row r="367" spans="1:7" ht="31.5" hidden="1" x14ac:dyDescent="0.25">
      <c r="A367" s="25" t="s">
        <v>54</v>
      </c>
      <c r="B367" s="47" t="s">
        <v>510</v>
      </c>
      <c r="C367" s="47" t="s">
        <v>512</v>
      </c>
      <c r="D367" s="47" t="s">
        <v>55</v>
      </c>
      <c r="E367" s="26">
        <f>E368</f>
        <v>0</v>
      </c>
      <c r="F367" s="26">
        <f t="shared" si="98"/>
        <v>0</v>
      </c>
      <c r="G367" s="26">
        <f t="shared" si="98"/>
        <v>0</v>
      </c>
    </row>
    <row r="368" spans="1:7" hidden="1" x14ac:dyDescent="0.25">
      <c r="A368" s="25" t="s">
        <v>56</v>
      </c>
      <c r="B368" s="47" t="s">
        <v>510</v>
      </c>
      <c r="C368" s="47" t="s">
        <v>512</v>
      </c>
      <c r="D368" s="47" t="s">
        <v>57</v>
      </c>
      <c r="E368" s="26"/>
      <c r="F368" s="26"/>
      <c r="G368" s="26"/>
    </row>
    <row r="369" spans="1:7" hidden="1" x14ac:dyDescent="0.25">
      <c r="A369" s="25" t="s">
        <v>229</v>
      </c>
      <c r="B369" s="47" t="s">
        <v>510</v>
      </c>
      <c r="C369" s="47" t="s">
        <v>513</v>
      </c>
      <c r="D369" s="47"/>
      <c r="E369" s="26">
        <f>E370</f>
        <v>0</v>
      </c>
      <c r="F369" s="26">
        <f t="shared" ref="F369:G370" si="99">F370</f>
        <v>0</v>
      </c>
      <c r="G369" s="26">
        <f t="shared" si="99"/>
        <v>0</v>
      </c>
    </row>
    <row r="370" spans="1:7" ht="31.5" hidden="1" x14ac:dyDescent="0.25">
      <c r="A370" s="25" t="s">
        <v>54</v>
      </c>
      <c r="B370" s="47" t="s">
        <v>510</v>
      </c>
      <c r="C370" s="47" t="s">
        <v>513</v>
      </c>
      <c r="D370" s="47" t="s">
        <v>55</v>
      </c>
      <c r="E370" s="26">
        <f>E371</f>
        <v>0</v>
      </c>
      <c r="F370" s="26">
        <f t="shared" si="99"/>
        <v>0</v>
      </c>
      <c r="G370" s="26">
        <f t="shared" si="99"/>
        <v>0</v>
      </c>
    </row>
    <row r="371" spans="1:7" hidden="1" x14ac:dyDescent="0.25">
      <c r="A371" s="25" t="s">
        <v>56</v>
      </c>
      <c r="B371" s="47" t="s">
        <v>510</v>
      </c>
      <c r="C371" s="47" t="s">
        <v>513</v>
      </c>
      <c r="D371" s="47" t="s">
        <v>57</v>
      </c>
      <c r="E371" s="26"/>
      <c r="F371" s="26"/>
      <c r="G371" s="26"/>
    </row>
    <row r="372" spans="1:7" hidden="1" x14ac:dyDescent="0.25">
      <c r="A372" s="25" t="s">
        <v>240</v>
      </c>
      <c r="B372" s="47" t="s">
        <v>510</v>
      </c>
      <c r="C372" s="47" t="s">
        <v>514</v>
      </c>
      <c r="D372" s="47"/>
      <c r="E372" s="26">
        <f>E373</f>
        <v>0</v>
      </c>
      <c r="F372" s="26"/>
      <c r="G372" s="26"/>
    </row>
    <row r="373" spans="1:7" ht="41.25" hidden="1" customHeight="1" x14ac:dyDescent="0.25">
      <c r="A373" s="25" t="s">
        <v>39</v>
      </c>
      <c r="B373" s="47" t="s">
        <v>510</v>
      </c>
      <c r="C373" s="47" t="s">
        <v>514</v>
      </c>
      <c r="D373" s="47" t="s">
        <v>40</v>
      </c>
      <c r="E373" s="26">
        <f>E374</f>
        <v>0</v>
      </c>
      <c r="F373" s="26"/>
      <c r="G373" s="26"/>
    </row>
    <row r="374" spans="1:7" ht="31.5" hidden="1" x14ac:dyDescent="0.25">
      <c r="A374" s="25" t="s">
        <v>41</v>
      </c>
      <c r="B374" s="47" t="s">
        <v>510</v>
      </c>
      <c r="C374" s="47" t="s">
        <v>514</v>
      </c>
      <c r="D374" s="47" t="s">
        <v>42</v>
      </c>
      <c r="E374" s="26"/>
      <c r="F374" s="26"/>
      <c r="G374" s="26"/>
    </row>
    <row r="375" spans="1:7" ht="64.5" hidden="1" customHeight="1" x14ac:dyDescent="0.25">
      <c r="A375" s="25" t="s">
        <v>231</v>
      </c>
      <c r="B375" s="47" t="s">
        <v>510</v>
      </c>
      <c r="C375" s="47" t="s">
        <v>515</v>
      </c>
      <c r="D375" s="47"/>
      <c r="E375" s="26">
        <f>E376</f>
        <v>0</v>
      </c>
      <c r="F375" s="26">
        <f t="shared" ref="F375:G376" si="100">F376</f>
        <v>0</v>
      </c>
      <c r="G375" s="26">
        <f t="shared" si="100"/>
        <v>0</v>
      </c>
    </row>
    <row r="376" spans="1:7" ht="31.5" hidden="1" x14ac:dyDescent="0.25">
      <c r="A376" s="25" t="s">
        <v>54</v>
      </c>
      <c r="B376" s="47" t="s">
        <v>510</v>
      </c>
      <c r="C376" s="47" t="s">
        <v>515</v>
      </c>
      <c r="D376" s="47" t="s">
        <v>55</v>
      </c>
      <c r="E376" s="26">
        <f>E377</f>
        <v>0</v>
      </c>
      <c r="F376" s="26">
        <f t="shared" si="100"/>
        <v>0</v>
      </c>
      <c r="G376" s="26">
        <f t="shared" si="100"/>
        <v>0</v>
      </c>
    </row>
    <row r="377" spans="1:7" hidden="1" x14ac:dyDescent="0.25">
      <c r="A377" s="25" t="s">
        <v>56</v>
      </c>
      <c r="B377" s="47" t="s">
        <v>510</v>
      </c>
      <c r="C377" s="47" t="s">
        <v>515</v>
      </c>
      <c r="D377" s="47" t="s">
        <v>57</v>
      </c>
      <c r="E377" s="26"/>
      <c r="F377" s="26"/>
      <c r="G377" s="26"/>
    </row>
    <row r="378" spans="1:7" ht="78.75" hidden="1" x14ac:dyDescent="0.25">
      <c r="A378" s="25" t="s">
        <v>233</v>
      </c>
      <c r="B378" s="47" t="s">
        <v>510</v>
      </c>
      <c r="C378" s="47" t="s">
        <v>516</v>
      </c>
      <c r="D378" s="47"/>
      <c r="E378" s="26">
        <f>E379</f>
        <v>0</v>
      </c>
      <c r="F378" s="26">
        <f t="shared" ref="F378:G379" si="101">F379</f>
        <v>0</v>
      </c>
      <c r="G378" s="26">
        <f t="shared" si="101"/>
        <v>0</v>
      </c>
    </row>
    <row r="379" spans="1:7" ht="31.5" hidden="1" x14ac:dyDescent="0.25">
      <c r="A379" s="25" t="s">
        <v>54</v>
      </c>
      <c r="B379" s="47" t="s">
        <v>510</v>
      </c>
      <c r="C379" s="47" t="s">
        <v>516</v>
      </c>
      <c r="D379" s="47" t="s">
        <v>55</v>
      </c>
      <c r="E379" s="26">
        <f>E380</f>
        <v>0</v>
      </c>
      <c r="F379" s="26">
        <f t="shared" si="101"/>
        <v>0</v>
      </c>
      <c r="G379" s="26">
        <f t="shared" si="101"/>
        <v>0</v>
      </c>
    </row>
    <row r="380" spans="1:7" hidden="1" x14ac:dyDescent="0.25">
      <c r="A380" s="25" t="s">
        <v>56</v>
      </c>
      <c r="B380" s="47" t="s">
        <v>510</v>
      </c>
      <c r="C380" s="47" t="s">
        <v>516</v>
      </c>
      <c r="D380" s="47" t="s">
        <v>57</v>
      </c>
      <c r="E380" s="26"/>
      <c r="F380" s="26"/>
      <c r="G380" s="26"/>
    </row>
    <row r="381" spans="1:7" ht="31.5" hidden="1" x14ac:dyDescent="0.25">
      <c r="A381" s="14" t="s">
        <v>963</v>
      </c>
      <c r="B381" s="47" t="s">
        <v>510</v>
      </c>
      <c r="C381" s="47" t="s">
        <v>968</v>
      </c>
      <c r="D381" s="47"/>
      <c r="E381" s="26">
        <f>E382</f>
        <v>0</v>
      </c>
      <c r="F381" s="26"/>
      <c r="G381" s="26"/>
    </row>
    <row r="382" spans="1:7" ht="31.5" hidden="1" x14ac:dyDescent="0.25">
      <c r="A382" s="14" t="s">
        <v>54</v>
      </c>
      <c r="B382" s="47" t="s">
        <v>510</v>
      </c>
      <c r="C382" s="47" t="s">
        <v>968</v>
      </c>
      <c r="D382" s="47">
        <v>600</v>
      </c>
      <c r="E382" s="26">
        <f>E383</f>
        <v>0</v>
      </c>
      <c r="F382" s="26"/>
      <c r="G382" s="26"/>
    </row>
    <row r="383" spans="1:7" hidden="1" x14ac:dyDescent="0.25">
      <c r="A383" s="14" t="s">
        <v>56</v>
      </c>
      <c r="B383" s="47" t="s">
        <v>510</v>
      </c>
      <c r="C383" s="47" t="s">
        <v>968</v>
      </c>
      <c r="D383" s="47">
        <v>610</v>
      </c>
      <c r="E383" s="26"/>
      <c r="F383" s="26"/>
      <c r="G383" s="26"/>
    </row>
    <row r="384" spans="1:7" hidden="1" x14ac:dyDescent="0.25">
      <c r="A384" s="25" t="s">
        <v>398</v>
      </c>
      <c r="B384" s="47" t="s">
        <v>510</v>
      </c>
      <c r="C384" s="7" t="s">
        <v>573</v>
      </c>
      <c r="D384" s="47"/>
      <c r="E384" s="26"/>
      <c r="F384" s="26"/>
      <c r="G384" s="26">
        <f>G385</f>
        <v>0</v>
      </c>
    </row>
    <row r="385" spans="1:7" ht="31.5" hidden="1" x14ac:dyDescent="0.25">
      <c r="A385" s="25" t="s">
        <v>39</v>
      </c>
      <c r="B385" s="47" t="s">
        <v>510</v>
      </c>
      <c r="C385" s="7" t="s">
        <v>573</v>
      </c>
      <c r="D385" s="47">
        <v>200</v>
      </c>
      <c r="E385" s="26"/>
      <c r="F385" s="26"/>
      <c r="G385" s="26">
        <f>G386</f>
        <v>0</v>
      </c>
    </row>
    <row r="386" spans="1:7" ht="31.5" hidden="1" x14ac:dyDescent="0.25">
      <c r="A386" s="25" t="s">
        <v>41</v>
      </c>
      <c r="B386" s="47" t="s">
        <v>510</v>
      </c>
      <c r="C386" s="7" t="s">
        <v>573</v>
      </c>
      <c r="D386" s="47">
        <v>240</v>
      </c>
      <c r="E386" s="26"/>
      <c r="F386" s="26"/>
      <c r="G386" s="26"/>
    </row>
    <row r="387" spans="1:7" hidden="1" x14ac:dyDescent="0.25">
      <c r="A387" s="14" t="s">
        <v>240</v>
      </c>
      <c r="B387" s="47" t="s">
        <v>510</v>
      </c>
      <c r="C387" s="53" t="s">
        <v>514</v>
      </c>
      <c r="D387" s="47"/>
      <c r="E387" s="26">
        <f>E388</f>
        <v>0</v>
      </c>
      <c r="F387" s="26"/>
      <c r="G387" s="26"/>
    </row>
    <row r="388" spans="1:7" ht="31.5" hidden="1" x14ac:dyDescent="0.25">
      <c r="A388" s="14" t="s">
        <v>39</v>
      </c>
      <c r="B388" s="47" t="s">
        <v>510</v>
      </c>
      <c r="C388" s="53" t="s">
        <v>514</v>
      </c>
      <c r="D388" s="47">
        <v>200</v>
      </c>
      <c r="E388" s="26">
        <f>E389</f>
        <v>0</v>
      </c>
      <c r="F388" s="26"/>
      <c r="G388" s="26"/>
    </row>
    <row r="389" spans="1:7" ht="31.5" hidden="1" x14ac:dyDescent="0.25">
      <c r="A389" s="14" t="s">
        <v>41</v>
      </c>
      <c r="B389" s="47" t="s">
        <v>510</v>
      </c>
      <c r="C389" s="53" t="s">
        <v>514</v>
      </c>
      <c r="D389" s="47">
        <v>240</v>
      </c>
      <c r="E389" s="26">
        <v>0</v>
      </c>
      <c r="F389" s="26"/>
      <c r="G389" s="26"/>
    </row>
    <row r="390" spans="1:7" ht="31.5" hidden="1" x14ac:dyDescent="0.25">
      <c r="A390" s="14" t="s">
        <v>985</v>
      </c>
      <c r="B390" s="47" t="s">
        <v>510</v>
      </c>
      <c r="C390" s="53" t="s">
        <v>986</v>
      </c>
      <c r="D390" s="47"/>
      <c r="E390" s="26">
        <f>E391</f>
        <v>0</v>
      </c>
      <c r="F390" s="26"/>
      <c r="G390" s="26"/>
    </row>
    <row r="391" spans="1:7" ht="31.5" hidden="1" x14ac:dyDescent="0.25">
      <c r="A391" s="14" t="s">
        <v>54</v>
      </c>
      <c r="B391" s="47" t="s">
        <v>510</v>
      </c>
      <c r="C391" s="53" t="s">
        <v>986</v>
      </c>
      <c r="D391" s="47">
        <v>600</v>
      </c>
      <c r="E391" s="26">
        <f>E392</f>
        <v>0</v>
      </c>
      <c r="F391" s="26"/>
      <c r="G391" s="26"/>
    </row>
    <row r="392" spans="1:7" hidden="1" x14ac:dyDescent="0.25">
      <c r="A392" s="14" t="s">
        <v>56</v>
      </c>
      <c r="B392" s="47" t="s">
        <v>510</v>
      </c>
      <c r="C392" s="53" t="s">
        <v>986</v>
      </c>
      <c r="D392" s="47">
        <v>610</v>
      </c>
      <c r="E392" s="26"/>
      <c r="F392" s="26"/>
      <c r="G392" s="26"/>
    </row>
    <row r="393" spans="1:7" hidden="1" x14ac:dyDescent="0.25">
      <c r="A393" s="14" t="s">
        <v>588</v>
      </c>
      <c r="B393" s="47" t="s">
        <v>510</v>
      </c>
      <c r="C393" s="7" t="s">
        <v>589</v>
      </c>
      <c r="D393" s="47"/>
      <c r="E393" s="26">
        <f>E394</f>
        <v>0</v>
      </c>
      <c r="F393" s="26"/>
      <c r="G393" s="26"/>
    </row>
    <row r="394" spans="1:7" ht="31.5" hidden="1" x14ac:dyDescent="0.25">
      <c r="A394" s="14" t="s">
        <v>54</v>
      </c>
      <c r="B394" s="47" t="s">
        <v>510</v>
      </c>
      <c r="C394" s="7" t="s">
        <v>589</v>
      </c>
      <c r="D394" s="47">
        <v>600</v>
      </c>
      <c r="E394" s="26">
        <f>E395</f>
        <v>0</v>
      </c>
      <c r="F394" s="26"/>
      <c r="G394" s="26"/>
    </row>
    <row r="395" spans="1:7" hidden="1" x14ac:dyDescent="0.25">
      <c r="A395" s="14" t="s">
        <v>56</v>
      </c>
      <c r="B395" s="47" t="s">
        <v>510</v>
      </c>
      <c r="C395" s="7" t="s">
        <v>589</v>
      </c>
      <c r="D395" s="47">
        <v>610</v>
      </c>
      <c r="E395" s="26"/>
      <c r="F395" s="26"/>
      <c r="G395" s="26"/>
    </row>
    <row r="396" spans="1:7" ht="39" hidden="1" customHeight="1" x14ac:dyDescent="0.25">
      <c r="A396" s="25" t="s">
        <v>235</v>
      </c>
      <c r="B396" s="47" t="s">
        <v>510</v>
      </c>
      <c r="C396" s="47" t="s">
        <v>517</v>
      </c>
      <c r="D396" s="47"/>
      <c r="E396" s="26">
        <f>E397</f>
        <v>0</v>
      </c>
      <c r="F396" s="26">
        <f t="shared" ref="F396:G397" si="102">F397</f>
        <v>0</v>
      </c>
      <c r="G396" s="26">
        <f t="shared" si="102"/>
        <v>0</v>
      </c>
    </row>
    <row r="397" spans="1:7" ht="31.5" hidden="1" x14ac:dyDescent="0.25">
      <c r="A397" s="25" t="s">
        <v>39</v>
      </c>
      <c r="B397" s="47" t="s">
        <v>510</v>
      </c>
      <c r="C397" s="47" t="s">
        <v>517</v>
      </c>
      <c r="D397" s="47" t="s">
        <v>40</v>
      </c>
      <c r="E397" s="26">
        <f>E398</f>
        <v>0</v>
      </c>
      <c r="F397" s="26">
        <f t="shared" si="102"/>
        <v>0</v>
      </c>
      <c r="G397" s="26">
        <f t="shared" si="102"/>
        <v>0</v>
      </c>
    </row>
    <row r="398" spans="1:7" ht="31.5" hidden="1" x14ac:dyDescent="0.25">
      <c r="A398" s="25" t="s">
        <v>41</v>
      </c>
      <c r="B398" s="47" t="s">
        <v>510</v>
      </c>
      <c r="C398" s="47" t="s">
        <v>517</v>
      </c>
      <c r="D398" s="47" t="s">
        <v>42</v>
      </c>
      <c r="E398" s="26"/>
      <c r="F398" s="26"/>
      <c r="G398" s="26"/>
    </row>
    <row r="399" spans="1:7" hidden="1" x14ac:dyDescent="0.25">
      <c r="A399" s="25" t="s">
        <v>398</v>
      </c>
      <c r="B399" s="47" t="s">
        <v>510</v>
      </c>
      <c r="C399" s="47" t="s">
        <v>518</v>
      </c>
      <c r="D399" s="47"/>
      <c r="E399" s="26">
        <f>E400</f>
        <v>0</v>
      </c>
      <c r="F399" s="26"/>
      <c r="G399" s="26">
        <f>G400</f>
        <v>0</v>
      </c>
    </row>
    <row r="400" spans="1:7" ht="31.5" hidden="1" x14ac:dyDescent="0.25">
      <c r="A400" s="25" t="s">
        <v>54</v>
      </c>
      <c r="B400" s="47" t="s">
        <v>510</v>
      </c>
      <c r="C400" s="47" t="s">
        <v>518</v>
      </c>
      <c r="D400" s="47">
        <v>600</v>
      </c>
      <c r="E400" s="26">
        <f>E401</f>
        <v>0</v>
      </c>
      <c r="F400" s="26"/>
      <c r="G400" s="26">
        <f>G401</f>
        <v>0</v>
      </c>
    </row>
    <row r="401" spans="1:7" hidden="1" x14ac:dyDescent="0.25">
      <c r="A401" s="25" t="s">
        <v>56</v>
      </c>
      <c r="B401" s="47" t="s">
        <v>510</v>
      </c>
      <c r="C401" s="47" t="s">
        <v>518</v>
      </c>
      <c r="D401" s="47">
        <v>610</v>
      </c>
      <c r="E401" s="26"/>
      <c r="F401" s="26"/>
      <c r="G401" s="26"/>
    </row>
    <row r="402" spans="1:7" ht="31.5" hidden="1" x14ac:dyDescent="0.25">
      <c r="A402" s="14" t="s">
        <v>989</v>
      </c>
      <c r="B402" s="47" t="s">
        <v>510</v>
      </c>
      <c r="C402" s="47" t="s">
        <v>990</v>
      </c>
      <c r="D402" s="47"/>
      <c r="E402" s="26">
        <f>E403</f>
        <v>0</v>
      </c>
      <c r="F402" s="26"/>
      <c r="G402" s="26"/>
    </row>
    <row r="403" spans="1:7" ht="31.5" hidden="1" x14ac:dyDescent="0.25">
      <c r="A403" s="14" t="s">
        <v>54</v>
      </c>
      <c r="B403" s="47" t="s">
        <v>510</v>
      </c>
      <c r="C403" s="47" t="s">
        <v>990</v>
      </c>
      <c r="D403" s="47">
        <v>600</v>
      </c>
      <c r="E403" s="26">
        <f>E404</f>
        <v>0</v>
      </c>
      <c r="F403" s="26"/>
      <c r="G403" s="26"/>
    </row>
    <row r="404" spans="1:7" hidden="1" x14ac:dyDescent="0.25">
      <c r="A404" s="14" t="s">
        <v>56</v>
      </c>
      <c r="B404" s="47" t="s">
        <v>510</v>
      </c>
      <c r="C404" s="47" t="s">
        <v>990</v>
      </c>
      <c r="D404" s="47">
        <v>610</v>
      </c>
      <c r="E404" s="26"/>
      <c r="F404" s="26"/>
      <c r="G404" s="26"/>
    </row>
    <row r="405" spans="1:7" ht="47.25" hidden="1" x14ac:dyDescent="0.25">
      <c r="A405" s="25" t="s">
        <v>399</v>
      </c>
      <c r="B405" s="47" t="s">
        <v>510</v>
      </c>
      <c r="C405" s="47" t="s">
        <v>519</v>
      </c>
      <c r="D405" s="47"/>
      <c r="E405" s="26">
        <f>E406</f>
        <v>0</v>
      </c>
      <c r="F405" s="26"/>
      <c r="G405" s="26"/>
    </row>
    <row r="406" spans="1:7" ht="31.5" hidden="1" x14ac:dyDescent="0.25">
      <c r="A406" s="25" t="s">
        <v>39</v>
      </c>
      <c r="B406" s="47" t="s">
        <v>510</v>
      </c>
      <c r="C406" s="47" t="s">
        <v>519</v>
      </c>
      <c r="D406" s="47">
        <v>200</v>
      </c>
      <c r="E406" s="26">
        <f>E407</f>
        <v>0</v>
      </c>
      <c r="F406" s="26"/>
      <c r="G406" s="26"/>
    </row>
    <row r="407" spans="1:7" ht="31.5" hidden="1" x14ac:dyDescent="0.25">
      <c r="A407" s="25" t="s">
        <v>41</v>
      </c>
      <c r="B407" s="47" t="s">
        <v>510</v>
      </c>
      <c r="C407" s="47" t="s">
        <v>519</v>
      </c>
      <c r="D407" s="47">
        <v>240</v>
      </c>
      <c r="E407" s="26"/>
      <c r="F407" s="26"/>
      <c r="G407" s="26"/>
    </row>
    <row r="408" spans="1:7" hidden="1" x14ac:dyDescent="0.25">
      <c r="A408" s="25" t="s">
        <v>238</v>
      </c>
      <c r="B408" s="47" t="s">
        <v>510</v>
      </c>
      <c r="C408" s="47" t="s">
        <v>520</v>
      </c>
      <c r="D408" s="47"/>
      <c r="E408" s="26">
        <f>E409</f>
        <v>0</v>
      </c>
      <c r="F408" s="26">
        <f t="shared" ref="F408:G409" si="103">F409</f>
        <v>0</v>
      </c>
      <c r="G408" s="26">
        <f t="shared" si="103"/>
        <v>0</v>
      </c>
    </row>
    <row r="409" spans="1:7" ht="31.5" hidden="1" x14ac:dyDescent="0.25">
      <c r="A409" s="25" t="s">
        <v>39</v>
      </c>
      <c r="B409" s="47" t="s">
        <v>510</v>
      </c>
      <c r="C409" s="47" t="s">
        <v>520</v>
      </c>
      <c r="D409" s="47" t="s">
        <v>40</v>
      </c>
      <c r="E409" s="26">
        <f>E410</f>
        <v>0</v>
      </c>
      <c r="F409" s="26">
        <f t="shared" si="103"/>
        <v>0</v>
      </c>
      <c r="G409" s="26">
        <f t="shared" si="103"/>
        <v>0</v>
      </c>
    </row>
    <row r="410" spans="1:7" ht="31.5" hidden="1" x14ac:dyDescent="0.25">
      <c r="A410" s="25" t="s">
        <v>41</v>
      </c>
      <c r="B410" s="47" t="s">
        <v>510</v>
      </c>
      <c r="C410" s="47" t="s">
        <v>520</v>
      </c>
      <c r="D410" s="47" t="s">
        <v>42</v>
      </c>
      <c r="E410" s="26"/>
      <c r="F410" s="26"/>
      <c r="G410" s="26"/>
    </row>
    <row r="411" spans="1:7" hidden="1" x14ac:dyDescent="0.25">
      <c r="A411" s="25" t="s">
        <v>240</v>
      </c>
      <c r="B411" s="47" t="s">
        <v>510</v>
      </c>
      <c r="C411" s="47" t="s">
        <v>521</v>
      </c>
      <c r="D411" s="47"/>
      <c r="E411" s="26">
        <f>E412</f>
        <v>0</v>
      </c>
      <c r="F411" s="26">
        <f t="shared" ref="F411:G412" si="104">F412</f>
        <v>0</v>
      </c>
      <c r="G411" s="26">
        <f t="shared" si="104"/>
        <v>0</v>
      </c>
    </row>
    <row r="412" spans="1:7" ht="31.5" hidden="1" x14ac:dyDescent="0.25">
      <c r="A412" s="25" t="s">
        <v>39</v>
      </c>
      <c r="B412" s="47" t="s">
        <v>510</v>
      </c>
      <c r="C412" s="47" t="s">
        <v>521</v>
      </c>
      <c r="D412" s="47" t="s">
        <v>40</v>
      </c>
      <c r="E412" s="26">
        <f>E413</f>
        <v>0</v>
      </c>
      <c r="F412" s="26">
        <f t="shared" si="104"/>
        <v>0</v>
      </c>
      <c r="G412" s="26">
        <f t="shared" si="104"/>
        <v>0</v>
      </c>
    </row>
    <row r="413" spans="1:7" ht="31.5" hidden="1" x14ac:dyDescent="0.25">
      <c r="A413" s="25" t="s">
        <v>41</v>
      </c>
      <c r="B413" s="47" t="s">
        <v>510</v>
      </c>
      <c r="C413" s="47" t="s">
        <v>521</v>
      </c>
      <c r="D413" s="47" t="s">
        <v>42</v>
      </c>
      <c r="E413" s="26">
        <v>0</v>
      </c>
      <c r="F413" s="26"/>
      <c r="G413" s="26"/>
    </row>
    <row r="414" spans="1:7" hidden="1" x14ac:dyDescent="0.25">
      <c r="A414" s="25" t="s">
        <v>242</v>
      </c>
      <c r="B414" s="47" t="s">
        <v>522</v>
      </c>
      <c r="C414" s="47"/>
      <c r="D414" s="47"/>
      <c r="E414" s="26">
        <f>E415</f>
        <v>0</v>
      </c>
      <c r="F414" s="26">
        <f t="shared" ref="F414:G416" si="105">F415</f>
        <v>0</v>
      </c>
      <c r="G414" s="26">
        <f t="shared" si="105"/>
        <v>0</v>
      </c>
    </row>
    <row r="415" spans="1:7" ht="78.75" hidden="1" x14ac:dyDescent="0.25">
      <c r="A415" s="25" t="s">
        <v>243</v>
      </c>
      <c r="B415" s="47" t="s">
        <v>522</v>
      </c>
      <c r="C415" s="47" t="s">
        <v>523</v>
      </c>
      <c r="D415" s="47"/>
      <c r="E415" s="26">
        <f>E416</f>
        <v>0</v>
      </c>
      <c r="F415" s="26">
        <f t="shared" si="105"/>
        <v>0</v>
      </c>
      <c r="G415" s="26">
        <f t="shared" si="105"/>
        <v>0</v>
      </c>
    </row>
    <row r="416" spans="1:7" ht="31.5" hidden="1" x14ac:dyDescent="0.25">
      <c r="A416" s="25" t="s">
        <v>54</v>
      </c>
      <c r="B416" s="47" t="s">
        <v>522</v>
      </c>
      <c r="C416" s="47" t="s">
        <v>523</v>
      </c>
      <c r="D416" s="47" t="s">
        <v>55</v>
      </c>
      <c r="E416" s="26">
        <f>E417</f>
        <v>0</v>
      </c>
      <c r="F416" s="26">
        <f t="shared" si="105"/>
        <v>0</v>
      </c>
      <c r="G416" s="26">
        <f t="shared" si="105"/>
        <v>0</v>
      </c>
    </row>
    <row r="417" spans="1:7" hidden="1" x14ac:dyDescent="0.25">
      <c r="A417" s="25" t="s">
        <v>56</v>
      </c>
      <c r="B417" s="47" t="s">
        <v>522</v>
      </c>
      <c r="C417" s="47" t="s">
        <v>523</v>
      </c>
      <c r="D417" s="47" t="s">
        <v>57</v>
      </c>
      <c r="E417" s="26"/>
      <c r="F417" s="26"/>
      <c r="G417" s="26"/>
    </row>
    <row r="418" spans="1:7" hidden="1" x14ac:dyDescent="0.25">
      <c r="A418" s="25" t="s">
        <v>524</v>
      </c>
      <c r="B418" s="47" t="s">
        <v>525</v>
      </c>
      <c r="C418" s="47"/>
      <c r="D418" s="47"/>
      <c r="E418" s="26">
        <f>E419+E423+E430+E451</f>
        <v>994675.68</v>
      </c>
      <c r="F418" s="26">
        <f>F419+F423+F430+F451</f>
        <v>0</v>
      </c>
      <c r="G418" s="26">
        <f>G419+G423+G430+G451</f>
        <v>0</v>
      </c>
    </row>
    <row r="419" spans="1:7" hidden="1" x14ac:dyDescent="0.25">
      <c r="A419" s="25" t="s">
        <v>245</v>
      </c>
      <c r="B419" s="47" t="s">
        <v>526</v>
      </c>
      <c r="C419" s="47"/>
      <c r="D419" s="47"/>
      <c r="E419" s="26">
        <f>E420</f>
        <v>0</v>
      </c>
      <c r="F419" s="26">
        <f t="shared" ref="F419:G421" si="106">F420</f>
        <v>0</v>
      </c>
      <c r="G419" s="26">
        <f t="shared" si="106"/>
        <v>0</v>
      </c>
    </row>
    <row r="420" spans="1:7" hidden="1" x14ac:dyDescent="0.25">
      <c r="A420" s="25" t="s">
        <v>246</v>
      </c>
      <c r="B420" s="47" t="s">
        <v>526</v>
      </c>
      <c r="C420" s="47" t="s">
        <v>527</v>
      </c>
      <c r="D420" s="47"/>
      <c r="E420" s="26">
        <f>E421</f>
        <v>0</v>
      </c>
      <c r="F420" s="26">
        <f t="shared" si="106"/>
        <v>0</v>
      </c>
      <c r="G420" s="26">
        <f t="shared" si="106"/>
        <v>0</v>
      </c>
    </row>
    <row r="421" spans="1:7" hidden="1" x14ac:dyDescent="0.25">
      <c r="A421" s="25" t="s">
        <v>112</v>
      </c>
      <c r="B421" s="47" t="s">
        <v>526</v>
      </c>
      <c r="C421" s="47" t="s">
        <v>527</v>
      </c>
      <c r="D421" s="47" t="s">
        <v>113</v>
      </c>
      <c r="E421" s="26">
        <f>E422</f>
        <v>0</v>
      </c>
      <c r="F421" s="26">
        <f t="shared" si="106"/>
        <v>0</v>
      </c>
      <c r="G421" s="26">
        <f t="shared" si="106"/>
        <v>0</v>
      </c>
    </row>
    <row r="422" spans="1:7" ht="31.5" hidden="1" x14ac:dyDescent="0.25">
      <c r="A422" s="25" t="s">
        <v>114</v>
      </c>
      <c r="B422" s="47" t="s">
        <v>526</v>
      </c>
      <c r="C422" s="47" t="s">
        <v>527</v>
      </c>
      <c r="D422" s="47" t="s">
        <v>115</v>
      </c>
      <c r="E422" s="26"/>
      <c r="F422" s="26"/>
      <c r="G422" s="26"/>
    </row>
    <row r="423" spans="1:7" hidden="1" x14ac:dyDescent="0.25">
      <c r="A423" s="25" t="s">
        <v>248</v>
      </c>
      <c r="B423" s="47" t="s">
        <v>528</v>
      </c>
      <c r="C423" s="47"/>
      <c r="D423" s="47"/>
      <c r="E423" s="26">
        <f>E424+E427</f>
        <v>0</v>
      </c>
      <c r="F423" s="26">
        <f t="shared" ref="F423:G423" si="107">F424+F427</f>
        <v>0</v>
      </c>
      <c r="G423" s="26">
        <f t="shared" si="107"/>
        <v>0</v>
      </c>
    </row>
    <row r="424" spans="1:7" ht="31.5" hidden="1" x14ac:dyDescent="0.25">
      <c r="A424" s="25" t="s">
        <v>249</v>
      </c>
      <c r="B424" s="47" t="s">
        <v>528</v>
      </c>
      <c r="C424" s="47" t="s">
        <v>529</v>
      </c>
      <c r="D424" s="47"/>
      <c r="E424" s="26">
        <f>E425</f>
        <v>0</v>
      </c>
      <c r="F424" s="26">
        <f t="shared" ref="F424:G425" si="108">F425</f>
        <v>0</v>
      </c>
      <c r="G424" s="26">
        <f t="shared" si="108"/>
        <v>0</v>
      </c>
    </row>
    <row r="425" spans="1:7" hidden="1" x14ac:dyDescent="0.25">
      <c r="A425" s="25" t="s">
        <v>112</v>
      </c>
      <c r="B425" s="47" t="s">
        <v>528</v>
      </c>
      <c r="C425" s="47" t="s">
        <v>529</v>
      </c>
      <c r="D425" s="47" t="s">
        <v>113</v>
      </c>
      <c r="E425" s="26">
        <f>E426</f>
        <v>0</v>
      </c>
      <c r="F425" s="26">
        <f t="shared" si="108"/>
        <v>0</v>
      </c>
      <c r="G425" s="26">
        <f t="shared" si="108"/>
        <v>0</v>
      </c>
    </row>
    <row r="426" spans="1:7" ht="31.5" hidden="1" x14ac:dyDescent="0.25">
      <c r="A426" s="25" t="s">
        <v>114</v>
      </c>
      <c r="B426" s="47" t="s">
        <v>528</v>
      </c>
      <c r="C426" s="47" t="s">
        <v>529</v>
      </c>
      <c r="D426" s="47" t="s">
        <v>115</v>
      </c>
      <c r="E426" s="26"/>
      <c r="F426" s="26"/>
      <c r="G426" s="26"/>
    </row>
    <row r="427" spans="1:7" ht="31.5" hidden="1" x14ac:dyDescent="0.25">
      <c r="A427" s="123" t="s">
        <v>251</v>
      </c>
      <c r="B427" s="124" t="s">
        <v>528</v>
      </c>
      <c r="C427" s="124" t="s">
        <v>530</v>
      </c>
      <c r="D427" s="124"/>
      <c r="E427" s="26">
        <f>E428</f>
        <v>0</v>
      </c>
      <c r="F427" s="26">
        <f t="shared" ref="F427:G428" si="109">F428</f>
        <v>0</v>
      </c>
      <c r="G427" s="26">
        <f t="shared" si="109"/>
        <v>0</v>
      </c>
    </row>
    <row r="428" spans="1:7" ht="31.5" hidden="1" x14ac:dyDescent="0.25">
      <c r="A428" s="48" t="s">
        <v>54</v>
      </c>
      <c r="B428" s="124" t="s">
        <v>528</v>
      </c>
      <c r="C428" s="124" t="s">
        <v>530</v>
      </c>
      <c r="D428" s="124">
        <v>600</v>
      </c>
      <c r="E428" s="26">
        <f>E429</f>
        <v>0</v>
      </c>
      <c r="F428" s="26">
        <f t="shared" si="109"/>
        <v>0</v>
      </c>
      <c r="G428" s="26">
        <f t="shared" si="109"/>
        <v>0</v>
      </c>
    </row>
    <row r="429" spans="1:7" ht="47.25" hidden="1" x14ac:dyDescent="0.25">
      <c r="A429" s="48" t="s">
        <v>373</v>
      </c>
      <c r="B429" s="124" t="s">
        <v>528</v>
      </c>
      <c r="C429" s="124" t="s">
        <v>530</v>
      </c>
      <c r="D429" s="124">
        <v>630</v>
      </c>
      <c r="E429" s="26"/>
      <c r="F429" s="26"/>
      <c r="G429" s="26"/>
    </row>
    <row r="430" spans="1:7" x14ac:dyDescent="0.25">
      <c r="A430" s="25" t="s">
        <v>108</v>
      </c>
      <c r="B430" s="47" t="s">
        <v>531</v>
      </c>
      <c r="C430" s="47"/>
      <c r="D430" s="47"/>
      <c r="E430" s="26">
        <f>E431+E435+E438+E441+E444+E447</f>
        <v>994675.68</v>
      </c>
      <c r="F430" s="26">
        <f>F431+F435+F438+F441+F444</f>
        <v>0</v>
      </c>
      <c r="G430" s="26">
        <f t="shared" ref="G430" si="110">G431+G435+G438+G441+G444</f>
        <v>0</v>
      </c>
    </row>
    <row r="431" spans="1:7" ht="63" hidden="1" x14ac:dyDescent="0.25">
      <c r="A431" s="25" t="s">
        <v>253</v>
      </c>
      <c r="B431" s="47" t="s">
        <v>531</v>
      </c>
      <c r="C431" s="47" t="s">
        <v>532</v>
      </c>
      <c r="D431" s="47"/>
      <c r="E431" s="26">
        <f>E432</f>
        <v>0</v>
      </c>
      <c r="F431" s="26">
        <f t="shared" ref="F431:G431" si="111">F432</f>
        <v>0</v>
      </c>
      <c r="G431" s="26">
        <f t="shared" si="111"/>
        <v>0</v>
      </c>
    </row>
    <row r="432" spans="1:7" hidden="1" x14ac:dyDescent="0.25">
      <c r="A432" s="25" t="s">
        <v>112</v>
      </c>
      <c r="B432" s="47" t="s">
        <v>531</v>
      </c>
      <c r="C432" s="47" t="s">
        <v>532</v>
      </c>
      <c r="D432" s="47" t="s">
        <v>113</v>
      </c>
      <c r="E432" s="26">
        <f>E433+E434</f>
        <v>0</v>
      </c>
      <c r="F432" s="26">
        <f>F433+F434</f>
        <v>0</v>
      </c>
      <c r="G432" s="26">
        <f t="shared" ref="G432" si="112">G433+G434</f>
        <v>0</v>
      </c>
    </row>
    <row r="433" spans="1:7" hidden="1" x14ac:dyDescent="0.25">
      <c r="A433" s="25" t="s">
        <v>255</v>
      </c>
      <c r="B433" s="47" t="s">
        <v>531</v>
      </c>
      <c r="C433" s="47" t="s">
        <v>532</v>
      </c>
      <c r="D433" s="47" t="s">
        <v>256</v>
      </c>
      <c r="E433" s="26"/>
      <c r="F433" s="26"/>
      <c r="G433" s="26"/>
    </row>
    <row r="434" spans="1:7" ht="31.5" hidden="1" x14ac:dyDescent="0.25">
      <c r="A434" s="25" t="s">
        <v>114</v>
      </c>
      <c r="B434" s="47" t="s">
        <v>531</v>
      </c>
      <c r="C434" s="47" t="s">
        <v>532</v>
      </c>
      <c r="D434" s="47" t="s">
        <v>115</v>
      </c>
      <c r="E434" s="26"/>
      <c r="F434" s="26"/>
      <c r="G434" s="26"/>
    </row>
    <row r="435" spans="1:7" ht="31.5" x14ac:dyDescent="0.25">
      <c r="A435" s="25" t="s">
        <v>257</v>
      </c>
      <c r="B435" s="47" t="s">
        <v>531</v>
      </c>
      <c r="C435" s="47" t="s">
        <v>533</v>
      </c>
      <c r="D435" s="47"/>
      <c r="E435" s="26">
        <f>E436</f>
        <v>-18886.32</v>
      </c>
      <c r="F435" s="26">
        <f t="shared" ref="F435:G436" si="113">F436</f>
        <v>0</v>
      </c>
      <c r="G435" s="26">
        <f t="shared" si="113"/>
        <v>0</v>
      </c>
    </row>
    <row r="436" spans="1:7" x14ac:dyDescent="0.25">
      <c r="A436" s="25" t="s">
        <v>112</v>
      </c>
      <c r="B436" s="47" t="s">
        <v>531</v>
      </c>
      <c r="C436" s="47" t="s">
        <v>533</v>
      </c>
      <c r="D436" s="47" t="s">
        <v>113</v>
      </c>
      <c r="E436" s="26">
        <f>E437</f>
        <v>-18886.32</v>
      </c>
      <c r="F436" s="26">
        <f t="shared" si="113"/>
        <v>0</v>
      </c>
      <c r="G436" s="26">
        <f t="shared" si="113"/>
        <v>0</v>
      </c>
    </row>
    <row r="437" spans="1:7" x14ac:dyDescent="0.25">
      <c r="A437" s="25" t="s">
        <v>255</v>
      </c>
      <c r="B437" s="47" t="s">
        <v>531</v>
      </c>
      <c r="C437" s="47" t="s">
        <v>533</v>
      </c>
      <c r="D437" s="47" t="s">
        <v>256</v>
      </c>
      <c r="E437" s="26">
        <v>-18886.32</v>
      </c>
      <c r="F437" s="26"/>
      <c r="G437" s="26"/>
    </row>
    <row r="438" spans="1:7" hidden="1" x14ac:dyDescent="0.25">
      <c r="A438" s="25" t="s">
        <v>259</v>
      </c>
      <c r="B438" s="47" t="s">
        <v>531</v>
      </c>
      <c r="C438" s="47" t="s">
        <v>534</v>
      </c>
      <c r="D438" s="47"/>
      <c r="E438" s="26">
        <f>E439</f>
        <v>0</v>
      </c>
      <c r="F438" s="26">
        <f t="shared" ref="F438:G439" si="114">F439</f>
        <v>0</v>
      </c>
      <c r="G438" s="26">
        <f t="shared" si="114"/>
        <v>0</v>
      </c>
    </row>
    <row r="439" spans="1:7" hidden="1" x14ac:dyDescent="0.25">
      <c r="A439" s="25" t="s">
        <v>112</v>
      </c>
      <c r="B439" s="47" t="s">
        <v>531</v>
      </c>
      <c r="C439" s="47" t="s">
        <v>534</v>
      </c>
      <c r="D439" s="47" t="s">
        <v>113</v>
      </c>
      <c r="E439" s="26">
        <f>E440</f>
        <v>0</v>
      </c>
      <c r="F439" s="26">
        <f t="shared" si="114"/>
        <v>0</v>
      </c>
      <c r="G439" s="26">
        <f t="shared" si="114"/>
        <v>0</v>
      </c>
    </row>
    <row r="440" spans="1:7" ht="31.5" hidden="1" x14ac:dyDescent="0.25">
      <c r="A440" s="25" t="s">
        <v>114</v>
      </c>
      <c r="B440" s="47" t="s">
        <v>531</v>
      </c>
      <c r="C440" s="47" t="s">
        <v>534</v>
      </c>
      <c r="D440" s="47" t="s">
        <v>115</v>
      </c>
      <c r="E440" s="26"/>
      <c r="F440" s="26"/>
      <c r="G440" s="26"/>
    </row>
    <row r="441" spans="1:7" ht="47.25" x14ac:dyDescent="0.25">
      <c r="A441" s="25" t="s">
        <v>535</v>
      </c>
      <c r="B441" s="47" t="s">
        <v>531</v>
      </c>
      <c r="C441" s="47" t="s">
        <v>536</v>
      </c>
      <c r="D441" s="47"/>
      <c r="E441" s="26">
        <f>E442</f>
        <v>1013562</v>
      </c>
      <c r="F441" s="26">
        <f t="shared" ref="F441:G442" si="115">F442</f>
        <v>0</v>
      </c>
      <c r="G441" s="26">
        <f t="shared" si="115"/>
        <v>0</v>
      </c>
    </row>
    <row r="442" spans="1:7" ht="31.5" x14ac:dyDescent="0.25">
      <c r="A442" s="40" t="s">
        <v>215</v>
      </c>
      <c r="B442" s="47" t="s">
        <v>531</v>
      </c>
      <c r="C442" s="47" t="s">
        <v>536</v>
      </c>
      <c r="D442" s="47">
        <v>400</v>
      </c>
      <c r="E442" s="26">
        <f>E443</f>
        <v>1013562</v>
      </c>
      <c r="F442" s="26">
        <f t="shared" si="115"/>
        <v>0</v>
      </c>
      <c r="G442" s="26">
        <f t="shared" si="115"/>
        <v>0</v>
      </c>
    </row>
    <row r="443" spans="1:7" x14ac:dyDescent="0.25">
      <c r="A443" s="40" t="s">
        <v>217</v>
      </c>
      <c r="B443" s="47" t="s">
        <v>531</v>
      </c>
      <c r="C443" s="47" t="s">
        <v>536</v>
      </c>
      <c r="D443" s="47">
        <v>410</v>
      </c>
      <c r="E443" s="26">
        <v>1013562</v>
      </c>
      <c r="F443" s="26"/>
      <c r="G443" s="26"/>
    </row>
    <row r="444" spans="1:7" ht="47.25" hidden="1" x14ac:dyDescent="0.25">
      <c r="A444" s="25" t="s">
        <v>110</v>
      </c>
      <c r="B444" s="47" t="s">
        <v>531</v>
      </c>
      <c r="C444" s="47" t="s">
        <v>537</v>
      </c>
      <c r="D444" s="47"/>
      <c r="E444" s="26">
        <f>E445</f>
        <v>0</v>
      </c>
      <c r="F444" s="26">
        <f t="shared" ref="F444:G445" si="116">F445</f>
        <v>0</v>
      </c>
      <c r="G444" s="26">
        <f t="shared" si="116"/>
        <v>0</v>
      </c>
    </row>
    <row r="445" spans="1:7" hidden="1" x14ac:dyDescent="0.25">
      <c r="A445" s="25" t="s">
        <v>112</v>
      </c>
      <c r="B445" s="47" t="s">
        <v>531</v>
      </c>
      <c r="C445" s="47" t="s">
        <v>537</v>
      </c>
      <c r="D445" s="47" t="s">
        <v>113</v>
      </c>
      <c r="E445" s="26">
        <f>E446</f>
        <v>0</v>
      </c>
      <c r="F445" s="26">
        <f t="shared" si="116"/>
        <v>0</v>
      </c>
      <c r="G445" s="26">
        <f t="shared" si="116"/>
        <v>0</v>
      </c>
    </row>
    <row r="446" spans="1:7" ht="31.5" hidden="1" x14ac:dyDescent="0.25">
      <c r="A446" s="25" t="s">
        <v>114</v>
      </c>
      <c r="B446" s="47" t="s">
        <v>531</v>
      </c>
      <c r="C446" s="47" t="s">
        <v>537</v>
      </c>
      <c r="D446" s="47" t="s">
        <v>115</v>
      </c>
      <c r="E446" s="26"/>
      <c r="F446" s="26"/>
      <c r="G446" s="26"/>
    </row>
    <row r="447" spans="1:7" hidden="1" x14ac:dyDescent="0.25">
      <c r="A447" s="25" t="s">
        <v>137</v>
      </c>
      <c r="B447" s="47">
        <v>1004</v>
      </c>
      <c r="C447" s="47">
        <v>1500083030</v>
      </c>
      <c r="D447" s="47"/>
      <c r="E447" s="26">
        <f>E448</f>
        <v>0</v>
      </c>
      <c r="F447" s="26"/>
      <c r="G447" s="26"/>
    </row>
    <row r="448" spans="1:7" hidden="1" x14ac:dyDescent="0.25">
      <c r="A448" s="25" t="s">
        <v>45</v>
      </c>
      <c r="B448" s="47">
        <v>1004</v>
      </c>
      <c r="C448" s="47">
        <v>1500083030</v>
      </c>
      <c r="D448" s="47">
        <v>800</v>
      </c>
      <c r="E448" s="26">
        <f>E450+E449</f>
        <v>0</v>
      </c>
      <c r="F448" s="26"/>
      <c r="G448" s="26"/>
    </row>
    <row r="449" spans="1:7" ht="31.5" hidden="1" x14ac:dyDescent="0.25">
      <c r="A449" s="25" t="s">
        <v>401</v>
      </c>
      <c r="B449" s="47">
        <v>1004</v>
      </c>
      <c r="C449" s="47">
        <v>1500083030</v>
      </c>
      <c r="D449" s="47">
        <v>830</v>
      </c>
      <c r="E449" s="26"/>
      <c r="F449" s="26"/>
      <c r="G449" s="26"/>
    </row>
    <row r="450" spans="1:7" hidden="1" x14ac:dyDescent="0.25">
      <c r="A450" s="25" t="s">
        <v>47</v>
      </c>
      <c r="B450" s="47">
        <v>1004</v>
      </c>
      <c r="C450" s="47">
        <v>1500083030</v>
      </c>
      <c r="D450" s="47">
        <v>850</v>
      </c>
      <c r="E450" s="26"/>
      <c r="F450" s="26"/>
      <c r="G450" s="26"/>
    </row>
    <row r="451" spans="1:7" hidden="1" x14ac:dyDescent="0.25">
      <c r="A451" s="25" t="s">
        <v>263</v>
      </c>
      <c r="B451" s="47" t="s">
        <v>538</v>
      </c>
      <c r="C451" s="47"/>
      <c r="D451" s="47"/>
      <c r="E451" s="26">
        <f>E452+E455+E460+E463+E466+E469</f>
        <v>0</v>
      </c>
      <c r="F451" s="26">
        <f>F452+F455+F460+F463+F466</f>
        <v>0</v>
      </c>
      <c r="G451" s="26">
        <f t="shared" ref="G451" si="117">G452+G455+G460+G463+G466</f>
        <v>0</v>
      </c>
    </row>
    <row r="452" spans="1:7" ht="94.5" hidden="1" x14ac:dyDescent="0.25">
      <c r="A452" s="25" t="s">
        <v>165</v>
      </c>
      <c r="B452" s="47" t="s">
        <v>538</v>
      </c>
      <c r="C452" s="47" t="s">
        <v>427</v>
      </c>
      <c r="D452" s="47"/>
      <c r="E452" s="26">
        <f>E453</f>
        <v>0</v>
      </c>
      <c r="F452" s="26">
        <f t="shared" ref="F452:G453" si="118">F453</f>
        <v>0</v>
      </c>
      <c r="G452" s="26">
        <f t="shared" si="118"/>
        <v>0</v>
      </c>
    </row>
    <row r="453" spans="1:7" ht="63" hidden="1" x14ac:dyDescent="0.25">
      <c r="A453" s="25" t="s">
        <v>32</v>
      </c>
      <c r="B453" s="47" t="s">
        <v>538</v>
      </c>
      <c r="C453" s="47" t="s">
        <v>427</v>
      </c>
      <c r="D453" s="47" t="s">
        <v>6</v>
      </c>
      <c r="E453" s="26">
        <f>E454</f>
        <v>0</v>
      </c>
      <c r="F453" s="26">
        <f t="shared" si="118"/>
        <v>0</v>
      </c>
      <c r="G453" s="26">
        <f t="shared" si="118"/>
        <v>0</v>
      </c>
    </row>
    <row r="454" spans="1:7" ht="31.5" hidden="1" x14ac:dyDescent="0.25">
      <c r="A454" s="25" t="s">
        <v>33</v>
      </c>
      <c r="B454" s="47" t="s">
        <v>538</v>
      </c>
      <c r="C454" s="47" t="s">
        <v>427</v>
      </c>
      <c r="D454" s="47" t="s">
        <v>34</v>
      </c>
      <c r="E454" s="26"/>
      <c r="F454" s="26"/>
      <c r="G454" s="26"/>
    </row>
    <row r="455" spans="1:7" ht="63" hidden="1" x14ac:dyDescent="0.25">
      <c r="A455" s="25" t="s">
        <v>253</v>
      </c>
      <c r="B455" s="47" t="s">
        <v>538</v>
      </c>
      <c r="C455" s="47" t="s">
        <v>539</v>
      </c>
      <c r="D455" s="47"/>
      <c r="E455" s="26">
        <f>E456+E458</f>
        <v>0</v>
      </c>
      <c r="F455" s="26">
        <f t="shared" ref="F455:G455" si="119">F456+F458</f>
        <v>0</v>
      </c>
      <c r="G455" s="26">
        <f t="shared" si="119"/>
        <v>0</v>
      </c>
    </row>
    <row r="456" spans="1:7" ht="52.5" hidden="1" customHeight="1" x14ac:dyDescent="0.25">
      <c r="A456" s="25" t="s">
        <v>32</v>
      </c>
      <c r="B456" s="47" t="s">
        <v>538</v>
      </c>
      <c r="C456" s="47" t="s">
        <v>539</v>
      </c>
      <c r="D456" s="47" t="s">
        <v>6</v>
      </c>
      <c r="E456" s="26">
        <f>E457</f>
        <v>0</v>
      </c>
      <c r="F456" s="26">
        <f t="shared" ref="F456:G456" si="120">F457</f>
        <v>0</v>
      </c>
      <c r="G456" s="26">
        <f t="shared" si="120"/>
        <v>0</v>
      </c>
    </row>
    <row r="457" spans="1:7" ht="18" hidden="1" customHeight="1" x14ac:dyDescent="0.25">
      <c r="A457" s="25" t="s">
        <v>33</v>
      </c>
      <c r="B457" s="47" t="s">
        <v>538</v>
      </c>
      <c r="C457" s="47" t="s">
        <v>539</v>
      </c>
      <c r="D457" s="47" t="s">
        <v>34</v>
      </c>
      <c r="E457" s="26"/>
      <c r="F457" s="26"/>
      <c r="G457" s="26"/>
    </row>
    <row r="458" spans="1:7" ht="31.5" hidden="1" x14ac:dyDescent="0.25">
      <c r="A458" s="25" t="s">
        <v>39</v>
      </c>
      <c r="B458" s="47" t="s">
        <v>538</v>
      </c>
      <c r="C458" s="47" t="s">
        <v>539</v>
      </c>
      <c r="D458" s="47" t="s">
        <v>40</v>
      </c>
      <c r="E458" s="26">
        <f>E459</f>
        <v>0</v>
      </c>
      <c r="F458" s="26">
        <f t="shared" ref="F458:G458" si="121">F459</f>
        <v>0</v>
      </c>
      <c r="G458" s="26">
        <f t="shared" si="121"/>
        <v>0</v>
      </c>
    </row>
    <row r="459" spans="1:7" ht="31.5" hidden="1" x14ac:dyDescent="0.25">
      <c r="A459" s="25" t="s">
        <v>41</v>
      </c>
      <c r="B459" s="47" t="s">
        <v>538</v>
      </c>
      <c r="C459" s="47" t="s">
        <v>539</v>
      </c>
      <c r="D459" s="47" t="s">
        <v>42</v>
      </c>
      <c r="E459" s="26"/>
      <c r="F459" s="26"/>
      <c r="G459" s="26"/>
    </row>
    <row r="460" spans="1:7" ht="63" hidden="1" x14ac:dyDescent="0.25">
      <c r="A460" s="25" t="s">
        <v>253</v>
      </c>
      <c r="B460" s="47" t="s">
        <v>538</v>
      </c>
      <c r="C460" s="47" t="s">
        <v>540</v>
      </c>
      <c r="D460" s="47"/>
      <c r="E460" s="26">
        <f>E461</f>
        <v>0</v>
      </c>
      <c r="F460" s="26">
        <f t="shared" ref="F460:G461" si="122">F461</f>
        <v>0</v>
      </c>
      <c r="G460" s="26">
        <f t="shared" si="122"/>
        <v>0</v>
      </c>
    </row>
    <row r="461" spans="1:7" ht="31.5" hidden="1" x14ac:dyDescent="0.25">
      <c r="A461" s="25" t="s">
        <v>39</v>
      </c>
      <c r="B461" s="47" t="s">
        <v>538</v>
      </c>
      <c r="C461" s="47" t="s">
        <v>540</v>
      </c>
      <c r="D461" s="47" t="s">
        <v>40</v>
      </c>
      <c r="E461" s="26">
        <f>E462</f>
        <v>0</v>
      </c>
      <c r="F461" s="26">
        <f t="shared" si="122"/>
        <v>0</v>
      </c>
      <c r="G461" s="26">
        <f t="shared" si="122"/>
        <v>0</v>
      </c>
    </row>
    <row r="462" spans="1:7" ht="31.5" hidden="1" x14ac:dyDescent="0.25">
      <c r="A462" s="25" t="s">
        <v>41</v>
      </c>
      <c r="B462" s="47" t="s">
        <v>538</v>
      </c>
      <c r="C462" s="47" t="s">
        <v>540</v>
      </c>
      <c r="D462" s="47" t="s">
        <v>42</v>
      </c>
      <c r="E462" s="26"/>
      <c r="F462" s="26"/>
      <c r="G462" s="26"/>
    </row>
    <row r="463" spans="1:7" hidden="1" x14ac:dyDescent="0.25">
      <c r="A463" s="25" t="s">
        <v>266</v>
      </c>
      <c r="B463" s="47" t="s">
        <v>538</v>
      </c>
      <c r="C463" s="47" t="s">
        <v>541</v>
      </c>
      <c r="D463" s="47"/>
      <c r="E463" s="26">
        <f>E464</f>
        <v>0</v>
      </c>
      <c r="F463" s="26">
        <f t="shared" ref="F463:G464" si="123">F464</f>
        <v>0</v>
      </c>
      <c r="G463" s="26">
        <f t="shared" si="123"/>
        <v>0</v>
      </c>
    </row>
    <row r="464" spans="1:7" ht="31.5" hidden="1" x14ac:dyDescent="0.25">
      <c r="A464" s="25" t="s">
        <v>39</v>
      </c>
      <c r="B464" s="47" t="s">
        <v>538</v>
      </c>
      <c r="C464" s="47" t="s">
        <v>541</v>
      </c>
      <c r="D464" s="47" t="s">
        <v>40</v>
      </c>
      <c r="E464" s="26">
        <f>E465</f>
        <v>0</v>
      </c>
      <c r="F464" s="26">
        <f t="shared" si="123"/>
        <v>0</v>
      </c>
      <c r="G464" s="26">
        <f t="shared" si="123"/>
        <v>0</v>
      </c>
    </row>
    <row r="465" spans="1:7" ht="31.5" hidden="1" x14ac:dyDescent="0.25">
      <c r="A465" s="25" t="s">
        <v>41</v>
      </c>
      <c r="B465" s="47" t="s">
        <v>538</v>
      </c>
      <c r="C465" s="47" t="s">
        <v>541</v>
      </c>
      <c r="D465" s="47" t="s">
        <v>42</v>
      </c>
      <c r="E465" s="26"/>
      <c r="F465" s="26"/>
      <c r="G465" s="26"/>
    </row>
    <row r="466" spans="1:7" hidden="1" x14ac:dyDescent="0.25">
      <c r="A466" s="25" t="s">
        <v>268</v>
      </c>
      <c r="B466" s="47" t="s">
        <v>538</v>
      </c>
      <c r="C466" s="47" t="s">
        <v>542</v>
      </c>
      <c r="D466" s="47"/>
      <c r="E466" s="26">
        <f>E467</f>
        <v>0</v>
      </c>
      <c r="F466" s="26">
        <f t="shared" ref="F466:G467" si="124">F467</f>
        <v>0</v>
      </c>
      <c r="G466" s="26">
        <f t="shared" si="124"/>
        <v>0</v>
      </c>
    </row>
    <row r="467" spans="1:7" ht="31.5" hidden="1" x14ac:dyDescent="0.25">
      <c r="A467" s="25" t="s">
        <v>39</v>
      </c>
      <c r="B467" s="47" t="s">
        <v>538</v>
      </c>
      <c r="C467" s="47" t="s">
        <v>542</v>
      </c>
      <c r="D467" s="47" t="s">
        <v>40</v>
      </c>
      <c r="E467" s="26">
        <f>E468</f>
        <v>0</v>
      </c>
      <c r="F467" s="26">
        <f t="shared" si="124"/>
        <v>0</v>
      </c>
      <c r="G467" s="26">
        <f t="shared" si="124"/>
        <v>0</v>
      </c>
    </row>
    <row r="468" spans="1:7" ht="31.5" hidden="1" x14ac:dyDescent="0.25">
      <c r="A468" s="25" t="s">
        <v>41</v>
      </c>
      <c r="B468" s="47" t="s">
        <v>538</v>
      </c>
      <c r="C468" s="47" t="s">
        <v>542</v>
      </c>
      <c r="D468" s="47" t="s">
        <v>42</v>
      </c>
      <c r="E468" s="26"/>
      <c r="F468" s="26"/>
      <c r="G468" s="26"/>
    </row>
    <row r="469" spans="1:7" hidden="1" x14ac:dyDescent="0.25">
      <c r="A469" s="25" t="s">
        <v>137</v>
      </c>
      <c r="B469" s="47" t="s">
        <v>538</v>
      </c>
      <c r="C469" s="47">
        <v>1500083030</v>
      </c>
      <c r="D469" s="47"/>
      <c r="E469" s="26">
        <f>E470</f>
        <v>0</v>
      </c>
      <c r="F469" s="26"/>
      <c r="G469" s="26"/>
    </row>
    <row r="470" spans="1:7" hidden="1" x14ac:dyDescent="0.25">
      <c r="A470" s="25" t="s">
        <v>112</v>
      </c>
      <c r="B470" s="47" t="s">
        <v>538</v>
      </c>
      <c r="C470" s="47">
        <v>1500083030</v>
      </c>
      <c r="D470" s="47">
        <v>300</v>
      </c>
      <c r="E470" s="26">
        <f>E471</f>
        <v>0</v>
      </c>
      <c r="F470" s="26"/>
      <c r="G470" s="26"/>
    </row>
    <row r="471" spans="1:7" ht="31.5" hidden="1" x14ac:dyDescent="0.25">
      <c r="A471" s="25" t="s">
        <v>114</v>
      </c>
      <c r="B471" s="47" t="s">
        <v>538</v>
      </c>
      <c r="C471" s="47">
        <v>1500083030</v>
      </c>
      <c r="D471" s="47">
        <v>320</v>
      </c>
      <c r="E471" s="26"/>
      <c r="F471" s="26"/>
      <c r="G471" s="26"/>
    </row>
    <row r="472" spans="1:7" hidden="1" x14ac:dyDescent="0.25">
      <c r="A472" s="25" t="s">
        <v>543</v>
      </c>
      <c r="B472" s="47" t="s">
        <v>544</v>
      </c>
      <c r="C472" s="47"/>
      <c r="D472" s="47"/>
      <c r="E472" s="26">
        <f>E473+E483</f>
        <v>0</v>
      </c>
      <c r="F472" s="26">
        <f>F473+F483</f>
        <v>0</v>
      </c>
      <c r="G472" s="26">
        <f>G473+G483</f>
        <v>0</v>
      </c>
    </row>
    <row r="473" spans="1:7" hidden="1" x14ac:dyDescent="0.25">
      <c r="A473" s="25" t="s">
        <v>271</v>
      </c>
      <c r="B473" s="47" t="s">
        <v>545</v>
      </c>
      <c r="C473" s="47"/>
      <c r="D473" s="47"/>
      <c r="E473" s="26">
        <f>E474+E480</f>
        <v>0</v>
      </c>
      <c r="F473" s="26">
        <f t="shared" ref="F473:G475" si="125">F474</f>
        <v>0</v>
      </c>
      <c r="G473" s="26">
        <f>G474+G477</f>
        <v>0</v>
      </c>
    </row>
    <row r="474" spans="1:7" hidden="1" x14ac:dyDescent="0.25">
      <c r="A474" s="25" t="s">
        <v>272</v>
      </c>
      <c r="B474" s="47" t="s">
        <v>545</v>
      </c>
      <c r="C474" s="47" t="s">
        <v>546</v>
      </c>
      <c r="D474" s="47"/>
      <c r="E474" s="26">
        <f>E475</f>
        <v>0</v>
      </c>
      <c r="F474" s="26">
        <f t="shared" si="125"/>
        <v>0</v>
      </c>
      <c r="G474" s="26">
        <f t="shared" si="125"/>
        <v>0</v>
      </c>
    </row>
    <row r="475" spans="1:7" ht="31.5" hidden="1" x14ac:dyDescent="0.25">
      <c r="A475" s="25" t="s">
        <v>54</v>
      </c>
      <c r="B475" s="47" t="s">
        <v>545</v>
      </c>
      <c r="C475" s="47" t="s">
        <v>546</v>
      </c>
      <c r="D475" s="47" t="s">
        <v>55</v>
      </c>
      <c r="E475" s="26">
        <f>E476</f>
        <v>0</v>
      </c>
      <c r="F475" s="26">
        <f t="shared" si="125"/>
        <v>0</v>
      </c>
      <c r="G475" s="26">
        <f t="shared" si="125"/>
        <v>0</v>
      </c>
    </row>
    <row r="476" spans="1:7" hidden="1" x14ac:dyDescent="0.25">
      <c r="A476" s="25" t="s">
        <v>274</v>
      </c>
      <c r="B476" s="47" t="s">
        <v>545</v>
      </c>
      <c r="C476" s="47" t="s">
        <v>546</v>
      </c>
      <c r="D476" s="47" t="s">
        <v>275</v>
      </c>
      <c r="E476" s="26"/>
      <c r="F476" s="26"/>
      <c r="G476" s="26"/>
    </row>
    <row r="477" spans="1:7" ht="31.5" hidden="1" x14ac:dyDescent="0.25">
      <c r="A477" s="14" t="s">
        <v>927</v>
      </c>
      <c r="B477" s="47" t="s">
        <v>545</v>
      </c>
      <c r="C477" s="47" t="s">
        <v>929</v>
      </c>
      <c r="D477" s="47"/>
      <c r="E477" s="26"/>
      <c r="F477" s="26"/>
      <c r="G477" s="26">
        <f>G478</f>
        <v>0</v>
      </c>
    </row>
    <row r="478" spans="1:7" ht="31.5" hidden="1" x14ac:dyDescent="0.25">
      <c r="A478" s="14" t="s">
        <v>215</v>
      </c>
      <c r="B478" s="47" t="s">
        <v>545</v>
      </c>
      <c r="C478" s="47" t="s">
        <v>929</v>
      </c>
      <c r="D478" s="47">
        <v>400</v>
      </c>
      <c r="E478" s="26"/>
      <c r="F478" s="26"/>
      <c r="G478" s="26">
        <f>G479</f>
        <v>0</v>
      </c>
    </row>
    <row r="479" spans="1:7" hidden="1" x14ac:dyDescent="0.25">
      <c r="A479" s="14" t="s">
        <v>217</v>
      </c>
      <c r="B479" s="47" t="s">
        <v>545</v>
      </c>
      <c r="C479" s="47" t="s">
        <v>929</v>
      </c>
      <c r="D479" s="47">
        <v>410</v>
      </c>
      <c r="E479" s="26"/>
      <c r="F479" s="26"/>
      <c r="G479" s="26"/>
    </row>
    <row r="480" spans="1:7" hidden="1" x14ac:dyDescent="0.25">
      <c r="A480" s="25" t="s">
        <v>402</v>
      </c>
      <c r="B480" s="47" t="s">
        <v>526</v>
      </c>
      <c r="C480" s="47" t="s">
        <v>547</v>
      </c>
      <c r="D480" s="47"/>
      <c r="E480" s="26">
        <f>E481</f>
        <v>0</v>
      </c>
      <c r="F480" s="26"/>
      <c r="G480" s="26"/>
    </row>
    <row r="481" spans="1:7" ht="31.5" hidden="1" x14ac:dyDescent="0.25">
      <c r="A481" s="25" t="s">
        <v>39</v>
      </c>
      <c r="B481" s="47" t="s">
        <v>526</v>
      </c>
      <c r="C481" s="47" t="s">
        <v>547</v>
      </c>
      <c r="D481" s="47" t="s">
        <v>40</v>
      </c>
      <c r="E481" s="26">
        <f>E482</f>
        <v>0</v>
      </c>
      <c r="F481" s="26"/>
      <c r="G481" s="26"/>
    </row>
    <row r="482" spans="1:7" ht="31.5" hidden="1" x14ac:dyDescent="0.25">
      <c r="A482" s="25" t="s">
        <v>41</v>
      </c>
      <c r="B482" s="47" t="s">
        <v>526</v>
      </c>
      <c r="C482" s="47" t="s">
        <v>547</v>
      </c>
      <c r="D482" s="47" t="s">
        <v>42</v>
      </c>
      <c r="E482" s="26"/>
      <c r="F482" s="26"/>
      <c r="G482" s="26"/>
    </row>
    <row r="483" spans="1:7" hidden="1" x14ac:dyDescent="0.25">
      <c r="A483" s="25" t="s">
        <v>276</v>
      </c>
      <c r="B483" s="47" t="s">
        <v>548</v>
      </c>
      <c r="C483" s="47"/>
      <c r="D483" s="47"/>
      <c r="E483" s="26">
        <f>E484</f>
        <v>0</v>
      </c>
      <c r="F483" s="26">
        <f>F484</f>
        <v>0</v>
      </c>
      <c r="G483" s="26">
        <f>G484</f>
        <v>0</v>
      </c>
    </row>
    <row r="484" spans="1:7" hidden="1" x14ac:dyDescent="0.25">
      <c r="A484" s="25" t="s">
        <v>277</v>
      </c>
      <c r="B484" s="47" t="s">
        <v>548</v>
      </c>
      <c r="C484" s="47" t="s">
        <v>549</v>
      </c>
      <c r="D484" s="47"/>
      <c r="E484" s="26">
        <f>E487+E485</f>
        <v>0</v>
      </c>
      <c r="F484" s="26">
        <f>F487</f>
        <v>0</v>
      </c>
      <c r="G484" s="26">
        <f>G487</f>
        <v>0</v>
      </c>
    </row>
    <row r="485" spans="1:7" ht="63" hidden="1" x14ac:dyDescent="0.25">
      <c r="A485" s="25" t="s">
        <v>32</v>
      </c>
      <c r="B485" s="47" t="s">
        <v>548</v>
      </c>
      <c r="C485" s="47" t="s">
        <v>549</v>
      </c>
      <c r="D485" s="47">
        <v>100</v>
      </c>
      <c r="E485" s="26">
        <f>E486</f>
        <v>0</v>
      </c>
      <c r="F485" s="26"/>
      <c r="G485" s="26"/>
    </row>
    <row r="486" spans="1:7" ht="31.5" hidden="1" x14ac:dyDescent="0.25">
      <c r="A486" s="25" t="s">
        <v>33</v>
      </c>
      <c r="B486" s="47" t="s">
        <v>548</v>
      </c>
      <c r="C486" s="47" t="s">
        <v>549</v>
      </c>
      <c r="D486" s="47">
        <v>120</v>
      </c>
      <c r="E486" s="26"/>
      <c r="F486" s="26"/>
      <c r="G486" s="26"/>
    </row>
    <row r="487" spans="1:7" ht="31.5" hidden="1" x14ac:dyDescent="0.25">
      <c r="A487" s="25" t="s">
        <v>39</v>
      </c>
      <c r="B487" s="47" t="s">
        <v>548</v>
      </c>
      <c r="C487" s="47" t="s">
        <v>549</v>
      </c>
      <c r="D487" s="47" t="s">
        <v>40</v>
      </c>
      <c r="E487" s="26">
        <f>E488</f>
        <v>0</v>
      </c>
      <c r="F487" s="26">
        <f t="shared" ref="F487:G487" si="126">F488</f>
        <v>0</v>
      </c>
      <c r="G487" s="26">
        <f t="shared" si="126"/>
        <v>0</v>
      </c>
    </row>
    <row r="488" spans="1:7" ht="31.5" hidden="1" x14ac:dyDescent="0.25">
      <c r="A488" s="25" t="s">
        <v>41</v>
      </c>
      <c r="B488" s="47" t="s">
        <v>548</v>
      </c>
      <c r="C488" s="47" t="s">
        <v>549</v>
      </c>
      <c r="D488" s="47" t="s">
        <v>42</v>
      </c>
      <c r="E488" s="26"/>
      <c r="F488" s="26"/>
      <c r="G488" s="26"/>
    </row>
    <row r="489" spans="1:7" ht="31.5" hidden="1" x14ac:dyDescent="0.25">
      <c r="A489" s="25" t="s">
        <v>550</v>
      </c>
      <c r="B489" s="47" t="s">
        <v>551</v>
      </c>
      <c r="C489" s="47"/>
      <c r="D489" s="47"/>
      <c r="E489" s="26">
        <f>E491+E494+E498</f>
        <v>0</v>
      </c>
      <c r="F489" s="26">
        <f t="shared" ref="F489:G489" si="127">F491+F494</f>
        <v>0</v>
      </c>
      <c r="G489" s="26">
        <f t="shared" si="127"/>
        <v>0</v>
      </c>
    </row>
    <row r="490" spans="1:7" ht="31.5" hidden="1" x14ac:dyDescent="0.25">
      <c r="A490" s="25" t="s">
        <v>145</v>
      </c>
      <c r="B490" s="47" t="s">
        <v>552</v>
      </c>
      <c r="C490" s="47"/>
      <c r="D490" s="47"/>
      <c r="E490" s="26">
        <f>E491</f>
        <v>0</v>
      </c>
      <c r="F490" s="26">
        <f t="shared" ref="F490:G492" si="128">F491</f>
        <v>0</v>
      </c>
      <c r="G490" s="26">
        <f t="shared" si="128"/>
        <v>0</v>
      </c>
    </row>
    <row r="491" spans="1:7" ht="63" hidden="1" x14ac:dyDescent="0.25">
      <c r="A491" s="25" t="s">
        <v>553</v>
      </c>
      <c r="B491" s="47" t="s">
        <v>552</v>
      </c>
      <c r="C491" s="47" t="s">
        <v>554</v>
      </c>
      <c r="D491" s="47"/>
      <c r="E491" s="26">
        <f>E492</f>
        <v>0</v>
      </c>
      <c r="F491" s="26">
        <f t="shared" si="128"/>
        <v>0</v>
      </c>
      <c r="G491" s="26">
        <f t="shared" si="128"/>
        <v>0</v>
      </c>
    </row>
    <row r="492" spans="1:7" hidden="1" x14ac:dyDescent="0.25">
      <c r="A492" s="25" t="s">
        <v>148</v>
      </c>
      <c r="B492" s="47" t="s">
        <v>552</v>
      </c>
      <c r="C492" s="47" t="s">
        <v>554</v>
      </c>
      <c r="D492" s="47" t="s">
        <v>149</v>
      </c>
      <c r="E492" s="26">
        <f>E493</f>
        <v>0</v>
      </c>
      <c r="F492" s="26">
        <f t="shared" si="128"/>
        <v>0</v>
      </c>
      <c r="G492" s="26">
        <f t="shared" si="128"/>
        <v>0</v>
      </c>
    </row>
    <row r="493" spans="1:7" hidden="1" x14ac:dyDescent="0.25">
      <c r="A493" s="25" t="s">
        <v>150</v>
      </c>
      <c r="B493" s="47" t="s">
        <v>552</v>
      </c>
      <c r="C493" s="47" t="s">
        <v>554</v>
      </c>
      <c r="D493" s="47" t="s">
        <v>151</v>
      </c>
      <c r="E493" s="26"/>
      <c r="F493" s="26"/>
      <c r="G493" s="26"/>
    </row>
    <row r="494" spans="1:7" hidden="1" x14ac:dyDescent="0.25">
      <c r="A494" s="25" t="s">
        <v>152</v>
      </c>
      <c r="B494" s="47" t="s">
        <v>555</v>
      </c>
      <c r="C494" s="47"/>
      <c r="D494" s="47"/>
      <c r="E494" s="26">
        <f>E495</f>
        <v>0</v>
      </c>
      <c r="F494" s="26">
        <f t="shared" ref="F494:G495" si="129">F495</f>
        <v>0</v>
      </c>
      <c r="G494" s="26">
        <f t="shared" si="129"/>
        <v>0</v>
      </c>
    </row>
    <row r="495" spans="1:7" ht="27" hidden="1" customHeight="1" x14ac:dyDescent="0.25">
      <c r="A495" s="25" t="s">
        <v>153</v>
      </c>
      <c r="B495" s="47" t="s">
        <v>555</v>
      </c>
      <c r="C495" s="47" t="s">
        <v>556</v>
      </c>
      <c r="D495" s="47"/>
      <c r="E495" s="26">
        <f>E496</f>
        <v>0</v>
      </c>
      <c r="F495" s="26">
        <f t="shared" si="129"/>
        <v>0</v>
      </c>
      <c r="G495" s="26">
        <f t="shared" si="129"/>
        <v>0</v>
      </c>
    </row>
    <row r="496" spans="1:7" hidden="1" x14ac:dyDescent="0.25">
      <c r="A496" s="25" t="s">
        <v>148</v>
      </c>
      <c r="B496" s="47" t="s">
        <v>555</v>
      </c>
      <c r="C496" s="47" t="s">
        <v>556</v>
      </c>
      <c r="D496" s="47" t="s">
        <v>149</v>
      </c>
      <c r="E496" s="26">
        <f>E497</f>
        <v>0</v>
      </c>
      <c r="F496" s="26">
        <f>F497</f>
        <v>0</v>
      </c>
      <c r="G496" s="26">
        <f>G497</f>
        <v>0</v>
      </c>
    </row>
    <row r="497" spans="1:7" hidden="1" x14ac:dyDescent="0.25">
      <c r="A497" s="25" t="s">
        <v>150</v>
      </c>
      <c r="B497" s="47" t="s">
        <v>555</v>
      </c>
      <c r="C497" s="47" t="s">
        <v>556</v>
      </c>
      <c r="D497" s="47" t="s">
        <v>151</v>
      </c>
      <c r="E497" s="27"/>
      <c r="F497" s="27">
        <v>0</v>
      </c>
      <c r="G497" s="27">
        <v>0</v>
      </c>
    </row>
    <row r="498" spans="1:7" hidden="1" x14ac:dyDescent="0.25">
      <c r="A498" s="25" t="s">
        <v>377</v>
      </c>
      <c r="B498" s="7">
        <v>1403</v>
      </c>
      <c r="C498" s="47"/>
      <c r="D498" s="62"/>
      <c r="E498" s="28">
        <f>E499</f>
        <v>0</v>
      </c>
      <c r="F498" s="28"/>
      <c r="G498" s="28"/>
    </row>
    <row r="499" spans="1:7" ht="47.25" hidden="1" x14ac:dyDescent="0.25">
      <c r="A499" s="25" t="s">
        <v>378</v>
      </c>
      <c r="B499" s="7">
        <v>1403</v>
      </c>
      <c r="C499" s="53" t="s">
        <v>557</v>
      </c>
      <c r="D499" s="62"/>
      <c r="E499" s="28">
        <f>E500</f>
        <v>0</v>
      </c>
      <c r="F499" s="28"/>
      <c r="G499" s="28"/>
    </row>
    <row r="500" spans="1:7" hidden="1" x14ac:dyDescent="0.25">
      <c r="A500" s="25" t="s">
        <v>148</v>
      </c>
      <c r="B500" s="7">
        <v>1403</v>
      </c>
      <c r="C500" s="53" t="s">
        <v>557</v>
      </c>
      <c r="D500" s="62">
        <v>500</v>
      </c>
      <c r="E500" s="28">
        <f>E501</f>
        <v>0</v>
      </c>
      <c r="F500" s="28"/>
      <c r="G500" s="28"/>
    </row>
    <row r="501" spans="1:7" hidden="1" x14ac:dyDescent="0.25">
      <c r="A501" s="25" t="s">
        <v>10</v>
      </c>
      <c r="B501" s="7">
        <v>1403</v>
      </c>
      <c r="C501" s="53" t="s">
        <v>557</v>
      </c>
      <c r="D501" s="62">
        <v>540</v>
      </c>
      <c r="E501" s="28"/>
      <c r="F501" s="28"/>
      <c r="G501" s="28"/>
    </row>
    <row r="502" spans="1:7" x14ac:dyDescent="0.25">
      <c r="A502" s="29" t="s">
        <v>283</v>
      </c>
      <c r="B502" s="57"/>
      <c r="C502" s="57"/>
      <c r="D502" s="57"/>
      <c r="E502" s="30">
        <f>E18+E140+E145+E168+E211+E243+E256+E361+E418+E472+E489</f>
        <v>-1222186.4699999997</v>
      </c>
      <c r="F502" s="30">
        <f>F18+F140+F145+F168+F211+F243+F256+F361+F418+F472+F489</f>
        <v>0</v>
      </c>
      <c r="G502" s="30">
        <f>G18+G140+G145+G168+G211+G243+G256+G361+G418+G472+G489</f>
        <v>0</v>
      </c>
    </row>
    <row r="503" spans="1:7" x14ac:dyDescent="0.25">
      <c r="F503" s="31"/>
      <c r="G503" s="31"/>
    </row>
    <row r="504" spans="1:7" ht="16.5" customHeight="1" x14ac:dyDescent="0.25">
      <c r="F504" s="31"/>
      <c r="G504" s="31"/>
    </row>
    <row r="505" spans="1:7" x14ac:dyDescent="0.25">
      <c r="F505" s="31"/>
      <c r="G505" s="31"/>
    </row>
    <row r="507" spans="1:7" x14ac:dyDescent="0.25">
      <c r="F507" s="31"/>
    </row>
  </sheetData>
  <mergeCells count="15">
    <mergeCell ref="E6:G6"/>
    <mergeCell ref="F1:G1"/>
    <mergeCell ref="F2:G2"/>
    <mergeCell ref="F3:G3"/>
    <mergeCell ref="F4:G4"/>
    <mergeCell ref="E5:G5"/>
    <mergeCell ref="A13:G13"/>
    <mergeCell ref="A14:G14"/>
    <mergeCell ref="A15:G15"/>
    <mergeCell ref="E7:G7"/>
    <mergeCell ref="E8:G8"/>
    <mergeCell ref="E9:G9"/>
    <mergeCell ref="D10:G10"/>
    <mergeCell ref="D11:G11"/>
    <mergeCell ref="D12:G12"/>
  </mergeCells>
  <pageMargins left="0.78740157480314965" right="0.59055118110236227" top="0.59055118110236227" bottom="0.39370078740157483" header="0.39370078740157483" footer="0.51181102362204722"/>
  <pageSetup paperSize="9" scale="6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64"/>
  <sheetViews>
    <sheetView tabSelected="1" zoomScale="80" zoomScaleNormal="80" zoomScaleSheetLayoutView="70" zoomScalePageLayoutView="80" workbookViewId="0">
      <selection activeCell="L14" sqref="L14"/>
    </sheetView>
  </sheetViews>
  <sheetFormatPr defaultRowHeight="12.75" x14ac:dyDescent="0.2"/>
  <cols>
    <col min="1" max="1" width="38" style="4" customWidth="1"/>
    <col min="2" max="2" width="5.7109375" style="4" customWidth="1"/>
    <col min="3" max="3" width="8.28515625" style="4" customWidth="1"/>
    <col min="4" max="4" width="7.5703125" style="4" customWidth="1"/>
    <col min="5" max="5" width="7.85546875" style="4" customWidth="1"/>
    <col min="6" max="6" width="12.28515625" style="4" customWidth="1"/>
    <col min="7" max="7" width="8" style="4" customWidth="1"/>
    <col min="8" max="8" width="20.5703125" style="4" customWidth="1"/>
    <col min="9" max="9" width="21.42578125" style="4" customWidth="1"/>
    <col min="10" max="10" width="22.5703125" style="4" customWidth="1"/>
    <col min="11" max="11" width="9.140625" style="4"/>
    <col min="12" max="12" width="54.140625" style="4" customWidth="1"/>
    <col min="13" max="16384" width="9.140625" style="4"/>
  </cols>
  <sheetData>
    <row r="1" spans="1:10" ht="18" customHeight="1" x14ac:dyDescent="0.2">
      <c r="I1" s="166" t="s">
        <v>369</v>
      </c>
      <c r="J1" s="166"/>
    </row>
    <row r="2" spans="1:10" ht="15.75" x14ac:dyDescent="0.2">
      <c r="I2" s="166" t="s">
        <v>11</v>
      </c>
      <c r="J2" s="166"/>
    </row>
    <row r="3" spans="1:10" ht="15.75" x14ac:dyDescent="0.2">
      <c r="I3" s="166" t="s">
        <v>8</v>
      </c>
      <c r="J3" s="166"/>
    </row>
    <row r="4" spans="1:10" ht="15.75" x14ac:dyDescent="0.2">
      <c r="I4" s="166" t="s">
        <v>996</v>
      </c>
      <c r="J4" s="166"/>
    </row>
    <row r="5" spans="1:10" ht="103.9" customHeight="1" x14ac:dyDescent="0.2">
      <c r="I5" s="166" t="s">
        <v>579</v>
      </c>
      <c r="J5" s="166"/>
    </row>
    <row r="6" spans="1:10" ht="15.75" x14ac:dyDescent="0.25">
      <c r="G6" s="32"/>
      <c r="H6" s="174" t="s">
        <v>994</v>
      </c>
      <c r="I6" s="175"/>
      <c r="J6" s="175"/>
    </row>
    <row r="7" spans="1:10" ht="15.75" x14ac:dyDescent="0.25">
      <c r="G7" s="32"/>
      <c r="H7" s="174" t="s">
        <v>11</v>
      </c>
      <c r="I7" s="175"/>
      <c r="J7" s="175"/>
    </row>
    <row r="8" spans="1:10" ht="15.75" x14ac:dyDescent="0.25">
      <c r="G8" s="32"/>
      <c r="H8" s="174" t="s">
        <v>8</v>
      </c>
      <c r="I8" s="175"/>
      <c r="J8" s="175"/>
    </row>
    <row r="9" spans="1:10" ht="15.75" x14ac:dyDescent="0.25">
      <c r="G9" s="32"/>
      <c r="H9" s="174" t="s">
        <v>566</v>
      </c>
      <c r="I9" s="175"/>
      <c r="J9" s="175"/>
    </row>
    <row r="10" spans="1:10" ht="15.75" x14ac:dyDescent="0.25">
      <c r="G10" s="174" t="s">
        <v>12</v>
      </c>
      <c r="H10" s="174"/>
      <c r="I10" s="174"/>
      <c r="J10" s="174"/>
    </row>
    <row r="11" spans="1:10" ht="15.75" x14ac:dyDescent="0.25">
      <c r="G11" s="174" t="s">
        <v>9</v>
      </c>
      <c r="H11" s="174"/>
      <c r="I11" s="174"/>
      <c r="J11" s="174"/>
    </row>
    <row r="12" spans="1:10" ht="15.75" x14ac:dyDescent="0.25">
      <c r="A12" s="4" t="s">
        <v>13</v>
      </c>
      <c r="G12" s="174" t="s">
        <v>0</v>
      </c>
      <c r="H12" s="174"/>
      <c r="I12" s="174"/>
      <c r="J12" s="174"/>
    </row>
    <row r="14" spans="1:10" ht="54.75" customHeight="1" x14ac:dyDescent="0.2">
      <c r="A14" s="165" t="s">
        <v>933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5.75" customHeight="1" x14ac:dyDescent="0.2">
      <c r="A15" s="166" t="s">
        <v>14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15.75" x14ac:dyDescent="0.2">
      <c r="A16" s="33" t="s">
        <v>15</v>
      </c>
      <c r="B16" s="33" t="s">
        <v>284</v>
      </c>
      <c r="C16" s="33" t="s">
        <v>285</v>
      </c>
      <c r="D16" s="33" t="s">
        <v>286</v>
      </c>
      <c r="E16" s="33" t="s">
        <v>16</v>
      </c>
      <c r="F16" s="33" t="s">
        <v>287</v>
      </c>
      <c r="G16" s="33" t="s">
        <v>20</v>
      </c>
      <c r="H16" s="33" t="s">
        <v>21</v>
      </c>
      <c r="I16" s="33" t="s">
        <v>22</v>
      </c>
      <c r="J16" s="33" t="s">
        <v>23</v>
      </c>
    </row>
    <row r="17" spans="1:10" s="38" customFormat="1" ht="47.25" x14ac:dyDescent="0.2">
      <c r="A17" s="34" t="s">
        <v>288</v>
      </c>
      <c r="B17" s="35" t="s">
        <v>29</v>
      </c>
      <c r="C17" s="36"/>
      <c r="D17" s="36"/>
      <c r="E17" s="36"/>
      <c r="F17" s="36"/>
      <c r="G17" s="36"/>
      <c r="H17" s="37">
        <f>H18</f>
        <v>297190.10000000009</v>
      </c>
      <c r="I17" s="37">
        <f>I18+I210+I229</f>
        <v>0</v>
      </c>
      <c r="J17" s="37">
        <f>J18+J210+J229</f>
        <v>0</v>
      </c>
    </row>
    <row r="18" spans="1:10" ht="31.5" x14ac:dyDescent="0.2">
      <c r="A18" s="34" t="s">
        <v>155</v>
      </c>
      <c r="B18" s="35" t="s">
        <v>29</v>
      </c>
      <c r="C18" s="36" t="s">
        <v>289</v>
      </c>
      <c r="D18" s="36" t="s">
        <v>290</v>
      </c>
      <c r="E18" s="36" t="s">
        <v>5</v>
      </c>
      <c r="F18" s="39" t="s">
        <v>13</v>
      </c>
      <c r="G18" s="39" t="s">
        <v>13</v>
      </c>
      <c r="H18" s="37">
        <f>H19+H26+H29+H32+H35+H40+H43+H47+H52+H55+H58+H70+H73+H81+H84+H87+H90+H93+H98+H101+H107+H110+H113+H138+H141+H147+H150+H159+H165+H168+H177+H180+H189+H192+H198+H162+H127+H116+H119+H132+H204+H183+H64+H195+H135+H67+H78+H122+H104+H229+H233+H207+H174+H153+H156+H61+H144+H226+H186</f>
        <v>297190.10000000009</v>
      </c>
      <c r="I18" s="37">
        <f>I19+I26+I29+I32+I35+I40+I43+I47+I52+I55+I58+I70+I73+I81+I84+I87+I90+I93+I98+I101+I107+I110+I113+I138+I141+I147+I150+I159+I165+I168+I177+I180+I189+I192+I198+I162+I127</f>
        <v>0</v>
      </c>
      <c r="J18" s="37">
        <f>J19+J26+J29+J32+J35+J40+J43+J47+J52+J55+J58+J70+J73+J81+J84+J87+J90+J93+J98+J101+J107+J110+J113+J138+J141+J147+J150+J159+J165+J168+J177+J180+J189+J192+J198+J162+J127+J171+J183+J201</f>
        <v>0</v>
      </c>
    </row>
    <row r="19" spans="1:10" ht="209.25" hidden="1" customHeight="1" x14ac:dyDescent="0.2">
      <c r="A19" s="40" t="s">
        <v>165</v>
      </c>
      <c r="B19" s="41" t="s">
        <v>29</v>
      </c>
      <c r="C19" s="33" t="s">
        <v>289</v>
      </c>
      <c r="D19" s="33" t="s">
        <v>290</v>
      </c>
      <c r="E19" s="33" t="s">
        <v>5</v>
      </c>
      <c r="F19" s="33" t="s">
        <v>291</v>
      </c>
      <c r="G19" s="42" t="s">
        <v>13</v>
      </c>
      <c r="H19" s="43">
        <f>H20+H22+H24</f>
        <v>0</v>
      </c>
      <c r="I19" s="43">
        <f t="shared" ref="I19:J19" si="0">I20+I22+I24</f>
        <v>0</v>
      </c>
      <c r="J19" s="43">
        <f t="shared" si="0"/>
        <v>0</v>
      </c>
    </row>
    <row r="20" spans="1:10" ht="110.25" hidden="1" x14ac:dyDescent="0.2">
      <c r="A20" s="40" t="s">
        <v>32</v>
      </c>
      <c r="B20" s="41" t="s">
        <v>29</v>
      </c>
      <c r="C20" s="33" t="s">
        <v>289</v>
      </c>
      <c r="D20" s="33" t="s">
        <v>290</v>
      </c>
      <c r="E20" s="33" t="s">
        <v>5</v>
      </c>
      <c r="F20" s="33" t="s">
        <v>291</v>
      </c>
      <c r="G20" s="33" t="s">
        <v>6</v>
      </c>
      <c r="H20" s="43">
        <f>H21</f>
        <v>0</v>
      </c>
      <c r="I20" s="43">
        <f t="shared" ref="I20:J20" si="1">I21</f>
        <v>0</v>
      </c>
      <c r="J20" s="43">
        <f t="shared" si="1"/>
        <v>0</v>
      </c>
    </row>
    <row r="21" spans="1:10" ht="47.25" hidden="1" x14ac:dyDescent="0.2">
      <c r="A21" s="40" t="s">
        <v>33</v>
      </c>
      <c r="B21" s="41" t="s">
        <v>29</v>
      </c>
      <c r="C21" s="33" t="s">
        <v>289</v>
      </c>
      <c r="D21" s="33" t="s">
        <v>290</v>
      </c>
      <c r="E21" s="33" t="s">
        <v>5</v>
      </c>
      <c r="F21" s="33" t="s">
        <v>291</v>
      </c>
      <c r="G21" s="33" t="s">
        <v>34</v>
      </c>
      <c r="H21" s="43"/>
      <c r="I21" s="43"/>
      <c r="J21" s="43"/>
    </row>
    <row r="22" spans="1:10" ht="47.25" hidden="1" x14ac:dyDescent="0.2">
      <c r="A22" s="40" t="s">
        <v>39</v>
      </c>
      <c r="B22" s="41" t="s">
        <v>29</v>
      </c>
      <c r="C22" s="33" t="s">
        <v>289</v>
      </c>
      <c r="D22" s="33" t="s">
        <v>290</v>
      </c>
      <c r="E22" s="33" t="s">
        <v>5</v>
      </c>
      <c r="F22" s="33" t="s">
        <v>291</v>
      </c>
      <c r="G22" s="33" t="s">
        <v>40</v>
      </c>
      <c r="H22" s="43">
        <f>H23</f>
        <v>0</v>
      </c>
      <c r="I22" s="43">
        <f t="shared" ref="I22:J22" si="2">I23</f>
        <v>0</v>
      </c>
      <c r="J22" s="43">
        <f t="shared" si="2"/>
        <v>0</v>
      </c>
    </row>
    <row r="23" spans="1:10" ht="47.25" hidden="1" x14ac:dyDescent="0.2">
      <c r="A23" s="40" t="s">
        <v>41</v>
      </c>
      <c r="B23" s="41" t="s">
        <v>29</v>
      </c>
      <c r="C23" s="33" t="s">
        <v>289</v>
      </c>
      <c r="D23" s="33" t="s">
        <v>290</v>
      </c>
      <c r="E23" s="33" t="s">
        <v>5</v>
      </c>
      <c r="F23" s="33" t="s">
        <v>291</v>
      </c>
      <c r="G23" s="33" t="s">
        <v>42</v>
      </c>
      <c r="H23" s="43"/>
      <c r="I23" s="43"/>
      <c r="J23" s="43"/>
    </row>
    <row r="24" spans="1:10" ht="15.75" hidden="1" x14ac:dyDescent="0.2">
      <c r="A24" s="40" t="s">
        <v>148</v>
      </c>
      <c r="B24" s="41" t="s">
        <v>29</v>
      </c>
      <c r="C24" s="33" t="s">
        <v>289</v>
      </c>
      <c r="D24" s="33" t="s">
        <v>290</v>
      </c>
      <c r="E24" s="33" t="s">
        <v>5</v>
      </c>
      <c r="F24" s="33" t="s">
        <v>291</v>
      </c>
      <c r="G24" s="33" t="s">
        <v>149</v>
      </c>
      <c r="H24" s="43">
        <f>H25</f>
        <v>0</v>
      </c>
      <c r="I24" s="43">
        <f t="shared" ref="I24:J24" si="3">I25</f>
        <v>0</v>
      </c>
      <c r="J24" s="43">
        <f t="shared" si="3"/>
        <v>0</v>
      </c>
    </row>
    <row r="25" spans="1:10" ht="15.75" hidden="1" x14ac:dyDescent="0.2">
      <c r="A25" s="40" t="s">
        <v>167</v>
      </c>
      <c r="B25" s="41" t="s">
        <v>29</v>
      </c>
      <c r="C25" s="33" t="s">
        <v>289</v>
      </c>
      <c r="D25" s="33" t="s">
        <v>290</v>
      </c>
      <c r="E25" s="33" t="s">
        <v>5</v>
      </c>
      <c r="F25" s="33" t="s">
        <v>291</v>
      </c>
      <c r="G25" s="33" t="s">
        <v>168</v>
      </c>
      <c r="H25" s="43"/>
      <c r="I25" s="43"/>
      <c r="J25" s="43"/>
    </row>
    <row r="26" spans="1:10" ht="252.75" hidden="1" customHeight="1" x14ac:dyDescent="0.2">
      <c r="A26" s="40" t="s">
        <v>184</v>
      </c>
      <c r="B26" s="41" t="s">
        <v>29</v>
      </c>
      <c r="C26" s="33" t="s">
        <v>289</v>
      </c>
      <c r="D26" s="33" t="s">
        <v>290</v>
      </c>
      <c r="E26" s="33" t="s">
        <v>5</v>
      </c>
      <c r="F26" s="33" t="s">
        <v>292</v>
      </c>
      <c r="G26" s="42" t="s">
        <v>13</v>
      </c>
      <c r="H26" s="43">
        <f>H27</f>
        <v>0</v>
      </c>
      <c r="I26" s="43">
        <f t="shared" ref="I26:J27" si="4">I27</f>
        <v>0</v>
      </c>
      <c r="J26" s="43">
        <f t="shared" si="4"/>
        <v>0</v>
      </c>
    </row>
    <row r="27" spans="1:10" ht="47.25" hidden="1" x14ac:dyDescent="0.2">
      <c r="A27" s="40" t="s">
        <v>39</v>
      </c>
      <c r="B27" s="41" t="s">
        <v>29</v>
      </c>
      <c r="C27" s="33" t="s">
        <v>289</v>
      </c>
      <c r="D27" s="33" t="s">
        <v>290</v>
      </c>
      <c r="E27" s="33" t="s">
        <v>5</v>
      </c>
      <c r="F27" s="33" t="s">
        <v>292</v>
      </c>
      <c r="G27" s="33" t="s">
        <v>40</v>
      </c>
      <c r="H27" s="43">
        <f>H28</f>
        <v>0</v>
      </c>
      <c r="I27" s="43">
        <f t="shared" si="4"/>
        <v>0</v>
      </c>
      <c r="J27" s="43">
        <f t="shared" si="4"/>
        <v>0</v>
      </c>
    </row>
    <row r="28" spans="1:10" ht="47.25" hidden="1" x14ac:dyDescent="0.2">
      <c r="A28" s="40" t="s">
        <v>41</v>
      </c>
      <c r="B28" s="41" t="s">
        <v>29</v>
      </c>
      <c r="C28" s="33" t="s">
        <v>289</v>
      </c>
      <c r="D28" s="33" t="s">
        <v>290</v>
      </c>
      <c r="E28" s="33" t="s">
        <v>5</v>
      </c>
      <c r="F28" s="33" t="s">
        <v>292</v>
      </c>
      <c r="G28" s="33" t="s">
        <v>42</v>
      </c>
      <c r="H28" s="43"/>
      <c r="I28" s="43"/>
      <c r="J28" s="43"/>
    </row>
    <row r="29" spans="1:10" ht="163.5" hidden="1" customHeight="1" x14ac:dyDescent="0.2">
      <c r="A29" s="40" t="s">
        <v>243</v>
      </c>
      <c r="B29" s="41" t="s">
        <v>29</v>
      </c>
      <c r="C29" s="33" t="s">
        <v>289</v>
      </c>
      <c r="D29" s="33" t="s">
        <v>290</v>
      </c>
      <c r="E29" s="33" t="s">
        <v>5</v>
      </c>
      <c r="F29" s="33" t="s">
        <v>293</v>
      </c>
      <c r="G29" s="42" t="s">
        <v>13</v>
      </c>
      <c r="H29" s="43">
        <f>H30</f>
        <v>0</v>
      </c>
      <c r="I29" s="43">
        <f t="shared" ref="I29:J30" si="5">I30</f>
        <v>0</v>
      </c>
      <c r="J29" s="43">
        <f t="shared" si="5"/>
        <v>0</v>
      </c>
    </row>
    <row r="30" spans="1:10" s="38" customFormat="1" ht="63" hidden="1" x14ac:dyDescent="0.2">
      <c r="A30" s="40" t="s">
        <v>54</v>
      </c>
      <c r="B30" s="41" t="s">
        <v>29</v>
      </c>
      <c r="C30" s="33" t="s">
        <v>289</v>
      </c>
      <c r="D30" s="33" t="s">
        <v>290</v>
      </c>
      <c r="E30" s="33" t="s">
        <v>5</v>
      </c>
      <c r="F30" s="33" t="s">
        <v>293</v>
      </c>
      <c r="G30" s="33" t="s">
        <v>55</v>
      </c>
      <c r="H30" s="43">
        <f>H31</f>
        <v>0</v>
      </c>
      <c r="I30" s="43">
        <f t="shared" si="5"/>
        <v>0</v>
      </c>
      <c r="J30" s="43">
        <f t="shared" si="5"/>
        <v>0</v>
      </c>
    </row>
    <row r="31" spans="1:10" ht="15.75" hidden="1" x14ac:dyDescent="0.2">
      <c r="A31" s="40" t="s">
        <v>56</v>
      </c>
      <c r="B31" s="41" t="s">
        <v>29</v>
      </c>
      <c r="C31" s="33" t="s">
        <v>289</v>
      </c>
      <c r="D31" s="33" t="s">
        <v>290</v>
      </c>
      <c r="E31" s="33" t="s">
        <v>5</v>
      </c>
      <c r="F31" s="33" t="s">
        <v>293</v>
      </c>
      <c r="G31" s="33" t="s">
        <v>57</v>
      </c>
      <c r="H31" s="43"/>
      <c r="I31" s="43"/>
      <c r="J31" s="43"/>
    </row>
    <row r="32" spans="1:10" ht="62.25" hidden="1" customHeight="1" x14ac:dyDescent="0.2">
      <c r="A32" s="40" t="s">
        <v>249</v>
      </c>
      <c r="B32" s="41" t="s">
        <v>29</v>
      </c>
      <c r="C32" s="33" t="s">
        <v>289</v>
      </c>
      <c r="D32" s="33" t="s">
        <v>290</v>
      </c>
      <c r="E32" s="33" t="s">
        <v>5</v>
      </c>
      <c r="F32" s="33" t="s">
        <v>294</v>
      </c>
      <c r="G32" s="42" t="s">
        <v>13</v>
      </c>
      <c r="H32" s="43">
        <f>H33</f>
        <v>0</v>
      </c>
      <c r="I32" s="43">
        <f t="shared" ref="I32:J33" si="6">I33</f>
        <v>0</v>
      </c>
      <c r="J32" s="43">
        <f t="shared" si="6"/>
        <v>0</v>
      </c>
    </row>
    <row r="33" spans="1:10" ht="31.5" hidden="1" x14ac:dyDescent="0.2">
      <c r="A33" s="40" t="s">
        <v>112</v>
      </c>
      <c r="B33" s="41" t="s">
        <v>29</v>
      </c>
      <c r="C33" s="33" t="s">
        <v>289</v>
      </c>
      <c r="D33" s="33" t="s">
        <v>290</v>
      </c>
      <c r="E33" s="33" t="s">
        <v>5</v>
      </c>
      <c r="F33" s="33" t="s">
        <v>294</v>
      </c>
      <c r="G33" s="33" t="s">
        <v>113</v>
      </c>
      <c r="H33" s="43">
        <f>H34</f>
        <v>0</v>
      </c>
      <c r="I33" s="43">
        <f t="shared" si="6"/>
        <v>0</v>
      </c>
      <c r="J33" s="43">
        <f t="shared" si="6"/>
        <v>0</v>
      </c>
    </row>
    <row r="34" spans="1:10" ht="47.25" hidden="1" x14ac:dyDescent="0.2">
      <c r="A34" s="40" t="s">
        <v>114</v>
      </c>
      <c r="B34" s="41" t="s">
        <v>29</v>
      </c>
      <c r="C34" s="33" t="s">
        <v>289</v>
      </c>
      <c r="D34" s="33" t="s">
        <v>290</v>
      </c>
      <c r="E34" s="33" t="s">
        <v>5</v>
      </c>
      <c r="F34" s="33" t="s">
        <v>294</v>
      </c>
      <c r="G34" s="33" t="s">
        <v>115</v>
      </c>
      <c r="H34" s="43"/>
      <c r="I34" s="43"/>
      <c r="J34" s="43"/>
    </row>
    <row r="35" spans="1:10" ht="141.75" hidden="1" x14ac:dyDescent="0.2">
      <c r="A35" s="40" t="s">
        <v>253</v>
      </c>
      <c r="B35" s="41" t="s">
        <v>29</v>
      </c>
      <c r="C35" s="33" t="s">
        <v>289</v>
      </c>
      <c r="D35" s="33" t="s">
        <v>290</v>
      </c>
      <c r="E35" s="33" t="s">
        <v>5</v>
      </c>
      <c r="F35" s="33" t="s">
        <v>295</v>
      </c>
      <c r="G35" s="42" t="s">
        <v>13</v>
      </c>
      <c r="H35" s="43">
        <f>H36+H38</f>
        <v>0</v>
      </c>
      <c r="I35" s="43">
        <f t="shared" ref="I35:J35" si="7">I36+I38</f>
        <v>0</v>
      </c>
      <c r="J35" s="43">
        <f t="shared" si="7"/>
        <v>0</v>
      </c>
    </row>
    <row r="36" spans="1:10" ht="110.25" hidden="1" x14ac:dyDescent="0.2">
      <c r="A36" s="40" t="s">
        <v>32</v>
      </c>
      <c r="B36" s="41" t="s">
        <v>29</v>
      </c>
      <c r="C36" s="33" t="s">
        <v>289</v>
      </c>
      <c r="D36" s="33" t="s">
        <v>290</v>
      </c>
      <c r="E36" s="33" t="s">
        <v>5</v>
      </c>
      <c r="F36" s="33" t="s">
        <v>295</v>
      </c>
      <c r="G36" s="33" t="s">
        <v>6</v>
      </c>
      <c r="H36" s="43">
        <f>H37</f>
        <v>0</v>
      </c>
      <c r="I36" s="43">
        <f t="shared" ref="I36:J36" si="8">I37</f>
        <v>0</v>
      </c>
      <c r="J36" s="43">
        <f t="shared" si="8"/>
        <v>0</v>
      </c>
    </row>
    <row r="37" spans="1:10" ht="47.25" hidden="1" x14ac:dyDescent="0.2">
      <c r="A37" s="40" t="s">
        <v>33</v>
      </c>
      <c r="B37" s="41" t="s">
        <v>29</v>
      </c>
      <c r="C37" s="33" t="s">
        <v>289</v>
      </c>
      <c r="D37" s="33" t="s">
        <v>290</v>
      </c>
      <c r="E37" s="33" t="s">
        <v>5</v>
      </c>
      <c r="F37" s="33" t="s">
        <v>295</v>
      </c>
      <c r="G37" s="33" t="s">
        <v>34</v>
      </c>
      <c r="H37" s="43"/>
      <c r="I37" s="43"/>
      <c r="J37" s="43"/>
    </row>
    <row r="38" spans="1:10" ht="47.25" hidden="1" x14ac:dyDescent="0.2">
      <c r="A38" s="40" t="s">
        <v>39</v>
      </c>
      <c r="B38" s="41" t="s">
        <v>29</v>
      </c>
      <c r="C38" s="33" t="s">
        <v>289</v>
      </c>
      <c r="D38" s="33" t="s">
        <v>290</v>
      </c>
      <c r="E38" s="33" t="s">
        <v>5</v>
      </c>
      <c r="F38" s="33" t="s">
        <v>295</v>
      </c>
      <c r="G38" s="33" t="s">
        <v>40</v>
      </c>
      <c r="H38" s="43">
        <f>H39</f>
        <v>0</v>
      </c>
      <c r="I38" s="43">
        <f t="shared" ref="I38:J38" si="9">I39</f>
        <v>0</v>
      </c>
      <c r="J38" s="43">
        <f t="shared" si="9"/>
        <v>0</v>
      </c>
    </row>
    <row r="39" spans="1:10" ht="47.25" hidden="1" x14ac:dyDescent="0.2">
      <c r="A39" s="40" t="s">
        <v>41</v>
      </c>
      <c r="B39" s="41" t="s">
        <v>29</v>
      </c>
      <c r="C39" s="33" t="s">
        <v>289</v>
      </c>
      <c r="D39" s="33" t="s">
        <v>290</v>
      </c>
      <c r="E39" s="33" t="s">
        <v>5</v>
      </c>
      <c r="F39" s="33" t="s">
        <v>295</v>
      </c>
      <c r="G39" s="33" t="s">
        <v>42</v>
      </c>
      <c r="H39" s="43"/>
      <c r="I39" s="43"/>
      <c r="J39" s="43"/>
    </row>
    <row r="40" spans="1:10" ht="147" hidden="1" customHeight="1" x14ac:dyDescent="0.2">
      <c r="A40" s="40" t="s">
        <v>253</v>
      </c>
      <c r="B40" s="41" t="s">
        <v>29</v>
      </c>
      <c r="C40" s="33" t="s">
        <v>289</v>
      </c>
      <c r="D40" s="33" t="s">
        <v>290</v>
      </c>
      <c r="E40" s="33" t="s">
        <v>5</v>
      </c>
      <c r="F40" s="33" t="s">
        <v>296</v>
      </c>
      <c r="G40" s="42" t="s">
        <v>13</v>
      </c>
      <c r="H40" s="43">
        <f>H41</f>
        <v>0</v>
      </c>
      <c r="I40" s="43">
        <f t="shared" ref="I40:J41" si="10">I41</f>
        <v>0</v>
      </c>
      <c r="J40" s="43">
        <f t="shared" si="10"/>
        <v>0</v>
      </c>
    </row>
    <row r="41" spans="1:10" ht="47.25" hidden="1" x14ac:dyDescent="0.2">
      <c r="A41" s="40" t="s">
        <v>39</v>
      </c>
      <c r="B41" s="41" t="s">
        <v>29</v>
      </c>
      <c r="C41" s="33" t="s">
        <v>289</v>
      </c>
      <c r="D41" s="33" t="s">
        <v>290</v>
      </c>
      <c r="E41" s="33" t="s">
        <v>5</v>
      </c>
      <c r="F41" s="33" t="s">
        <v>296</v>
      </c>
      <c r="G41" s="33" t="s">
        <v>40</v>
      </c>
      <c r="H41" s="43">
        <f>H42</f>
        <v>0</v>
      </c>
      <c r="I41" s="43">
        <f t="shared" si="10"/>
        <v>0</v>
      </c>
      <c r="J41" s="43">
        <f t="shared" si="10"/>
        <v>0</v>
      </c>
    </row>
    <row r="42" spans="1:10" ht="47.25" hidden="1" x14ac:dyDescent="0.2">
      <c r="A42" s="40" t="s">
        <v>41</v>
      </c>
      <c r="B42" s="41" t="s">
        <v>29</v>
      </c>
      <c r="C42" s="33" t="s">
        <v>289</v>
      </c>
      <c r="D42" s="33" t="s">
        <v>290</v>
      </c>
      <c r="E42" s="33" t="s">
        <v>5</v>
      </c>
      <c r="F42" s="33" t="s">
        <v>296</v>
      </c>
      <c r="G42" s="33" t="s">
        <v>42</v>
      </c>
      <c r="H42" s="43"/>
      <c r="I42" s="43"/>
      <c r="J42" s="43"/>
    </row>
    <row r="43" spans="1:10" ht="141.75" hidden="1" x14ac:dyDescent="0.2">
      <c r="A43" s="40" t="s">
        <v>253</v>
      </c>
      <c r="B43" s="41" t="s">
        <v>29</v>
      </c>
      <c r="C43" s="33" t="s">
        <v>289</v>
      </c>
      <c r="D43" s="33" t="s">
        <v>290</v>
      </c>
      <c r="E43" s="33" t="s">
        <v>5</v>
      </c>
      <c r="F43" s="33" t="s">
        <v>297</v>
      </c>
      <c r="G43" s="42" t="s">
        <v>13</v>
      </c>
      <c r="H43" s="43">
        <f>H44</f>
        <v>0</v>
      </c>
      <c r="I43" s="43">
        <f t="shared" ref="I43:J43" si="11">I44</f>
        <v>0</v>
      </c>
      <c r="J43" s="43">
        <f t="shared" si="11"/>
        <v>0</v>
      </c>
    </row>
    <row r="44" spans="1:10" ht="31.5" hidden="1" x14ac:dyDescent="0.2">
      <c r="A44" s="40" t="s">
        <v>112</v>
      </c>
      <c r="B44" s="41" t="s">
        <v>29</v>
      </c>
      <c r="C44" s="33" t="s">
        <v>289</v>
      </c>
      <c r="D44" s="33" t="s">
        <v>290</v>
      </c>
      <c r="E44" s="33" t="s">
        <v>5</v>
      </c>
      <c r="F44" s="33" t="s">
        <v>297</v>
      </c>
      <c r="G44" s="33" t="s">
        <v>113</v>
      </c>
      <c r="H44" s="43">
        <f>H45+H46</f>
        <v>0</v>
      </c>
      <c r="I44" s="43">
        <f t="shared" ref="I44:J44" si="12">I45+I46</f>
        <v>0</v>
      </c>
      <c r="J44" s="43">
        <f t="shared" si="12"/>
        <v>0</v>
      </c>
    </row>
    <row r="45" spans="1:10" ht="31.5" hidden="1" x14ac:dyDescent="0.2">
      <c r="A45" s="40" t="s">
        <v>255</v>
      </c>
      <c r="B45" s="41" t="s">
        <v>29</v>
      </c>
      <c r="C45" s="33" t="s">
        <v>289</v>
      </c>
      <c r="D45" s="33" t="s">
        <v>290</v>
      </c>
      <c r="E45" s="33" t="s">
        <v>5</v>
      </c>
      <c r="F45" s="33" t="s">
        <v>297</v>
      </c>
      <c r="G45" s="33" t="s">
        <v>256</v>
      </c>
      <c r="H45" s="43"/>
      <c r="I45" s="43"/>
      <c r="J45" s="43"/>
    </row>
    <row r="46" spans="1:10" ht="47.25" hidden="1" x14ac:dyDescent="0.2">
      <c r="A46" s="40" t="s">
        <v>114</v>
      </c>
      <c r="B46" s="41" t="s">
        <v>29</v>
      </c>
      <c r="C46" s="33" t="s">
        <v>289</v>
      </c>
      <c r="D46" s="33" t="s">
        <v>290</v>
      </c>
      <c r="E46" s="33" t="s">
        <v>5</v>
      </c>
      <c r="F46" s="33" t="s">
        <v>297</v>
      </c>
      <c r="G46" s="33" t="s">
        <v>115</v>
      </c>
      <c r="H46" s="43"/>
      <c r="I46" s="43"/>
      <c r="J46" s="43"/>
    </row>
    <row r="47" spans="1:10" ht="102.75" hidden="1" customHeight="1" x14ac:dyDescent="0.2">
      <c r="A47" s="40" t="s">
        <v>197</v>
      </c>
      <c r="B47" s="41" t="s">
        <v>29</v>
      </c>
      <c r="C47" s="33" t="s">
        <v>289</v>
      </c>
      <c r="D47" s="33" t="s">
        <v>290</v>
      </c>
      <c r="E47" s="33" t="s">
        <v>5</v>
      </c>
      <c r="F47" s="33" t="s">
        <v>298</v>
      </c>
      <c r="G47" s="42" t="s">
        <v>13</v>
      </c>
      <c r="H47" s="43">
        <f>H48+H50</f>
        <v>0</v>
      </c>
      <c r="I47" s="43">
        <f t="shared" ref="I47:J47" si="13">I48+I50</f>
        <v>0</v>
      </c>
      <c r="J47" s="43">
        <f t="shared" si="13"/>
        <v>0</v>
      </c>
    </row>
    <row r="48" spans="1:10" ht="132.75" hidden="1" customHeight="1" x14ac:dyDescent="0.2">
      <c r="A48" s="40" t="s">
        <v>32</v>
      </c>
      <c r="B48" s="41" t="s">
        <v>29</v>
      </c>
      <c r="C48" s="33" t="s">
        <v>289</v>
      </c>
      <c r="D48" s="33" t="s">
        <v>290</v>
      </c>
      <c r="E48" s="33" t="s">
        <v>5</v>
      </c>
      <c r="F48" s="33" t="s">
        <v>298</v>
      </c>
      <c r="G48" s="33" t="s">
        <v>6</v>
      </c>
      <c r="H48" s="43">
        <f>H49</f>
        <v>0</v>
      </c>
      <c r="I48" s="43">
        <f t="shared" ref="I48:J48" si="14">I49</f>
        <v>0</v>
      </c>
      <c r="J48" s="43">
        <f t="shared" si="14"/>
        <v>0</v>
      </c>
    </row>
    <row r="49" spans="1:10" ht="15.75" hidden="1" x14ac:dyDescent="0.2">
      <c r="A49" s="40">
        <f>-W17</f>
        <v>0</v>
      </c>
      <c r="B49" s="41" t="s">
        <v>29</v>
      </c>
      <c r="C49" s="33" t="s">
        <v>289</v>
      </c>
      <c r="D49" s="33" t="s">
        <v>290</v>
      </c>
      <c r="E49" s="33" t="s">
        <v>5</v>
      </c>
      <c r="F49" s="33" t="s">
        <v>298</v>
      </c>
      <c r="G49" s="33" t="s">
        <v>34</v>
      </c>
      <c r="H49" s="43"/>
      <c r="I49" s="43"/>
      <c r="J49" s="43"/>
    </row>
    <row r="50" spans="1:10" ht="47.25" hidden="1" x14ac:dyDescent="0.2">
      <c r="A50" s="40" t="s">
        <v>39</v>
      </c>
      <c r="B50" s="41" t="s">
        <v>29</v>
      </c>
      <c r="C50" s="33" t="s">
        <v>289</v>
      </c>
      <c r="D50" s="33" t="s">
        <v>290</v>
      </c>
      <c r="E50" s="33" t="s">
        <v>5</v>
      </c>
      <c r="F50" s="33" t="s">
        <v>298</v>
      </c>
      <c r="G50" s="33" t="s">
        <v>40</v>
      </c>
      <c r="H50" s="43">
        <f>H51</f>
        <v>0</v>
      </c>
      <c r="I50" s="43">
        <f t="shared" ref="I50:J50" si="15">I51</f>
        <v>0</v>
      </c>
      <c r="J50" s="43">
        <f t="shared" si="15"/>
        <v>0</v>
      </c>
    </row>
    <row r="51" spans="1:10" ht="47.25" hidden="1" x14ac:dyDescent="0.2">
      <c r="A51" s="40" t="s">
        <v>41</v>
      </c>
      <c r="B51" s="41" t="s">
        <v>29</v>
      </c>
      <c r="C51" s="33" t="s">
        <v>289</v>
      </c>
      <c r="D51" s="33" t="s">
        <v>290</v>
      </c>
      <c r="E51" s="33" t="s">
        <v>5</v>
      </c>
      <c r="F51" s="33" t="s">
        <v>298</v>
      </c>
      <c r="G51" s="33" t="s">
        <v>42</v>
      </c>
      <c r="H51" s="43"/>
      <c r="I51" s="43"/>
      <c r="J51" s="43"/>
    </row>
    <row r="52" spans="1:10" ht="78.75" hidden="1" x14ac:dyDescent="0.2">
      <c r="A52" s="40" t="s">
        <v>173</v>
      </c>
      <c r="B52" s="41" t="s">
        <v>29</v>
      </c>
      <c r="C52" s="33" t="s">
        <v>289</v>
      </c>
      <c r="D52" s="33" t="s">
        <v>290</v>
      </c>
      <c r="E52" s="33" t="s">
        <v>5</v>
      </c>
      <c r="F52" s="33" t="s">
        <v>299</v>
      </c>
      <c r="G52" s="42" t="s">
        <v>13</v>
      </c>
      <c r="H52" s="43">
        <f>H53</f>
        <v>0</v>
      </c>
      <c r="I52" s="43">
        <f t="shared" ref="I52:J53" si="16">I53</f>
        <v>0</v>
      </c>
      <c r="J52" s="43">
        <f t="shared" si="16"/>
        <v>0</v>
      </c>
    </row>
    <row r="53" spans="1:10" ht="15.75" hidden="1" x14ac:dyDescent="0.2">
      <c r="A53" s="40" t="s">
        <v>148</v>
      </c>
      <c r="B53" s="41" t="s">
        <v>29</v>
      </c>
      <c r="C53" s="33" t="s">
        <v>289</v>
      </c>
      <c r="D53" s="33" t="s">
        <v>290</v>
      </c>
      <c r="E53" s="33" t="s">
        <v>5</v>
      </c>
      <c r="F53" s="33" t="s">
        <v>299</v>
      </c>
      <c r="G53" s="33" t="s">
        <v>149</v>
      </c>
      <c r="H53" s="43">
        <f>H54</f>
        <v>0</v>
      </c>
      <c r="I53" s="43">
        <f t="shared" si="16"/>
        <v>0</v>
      </c>
      <c r="J53" s="43">
        <f t="shared" si="16"/>
        <v>0</v>
      </c>
    </row>
    <row r="54" spans="1:10" ht="15.75" hidden="1" x14ac:dyDescent="0.2">
      <c r="A54" s="40" t="s">
        <v>167</v>
      </c>
      <c r="B54" s="41" t="s">
        <v>29</v>
      </c>
      <c r="C54" s="33" t="s">
        <v>289</v>
      </c>
      <c r="D54" s="33" t="s">
        <v>290</v>
      </c>
      <c r="E54" s="33" t="s">
        <v>5</v>
      </c>
      <c r="F54" s="33" t="s">
        <v>299</v>
      </c>
      <c r="G54" s="33" t="s">
        <v>168</v>
      </c>
      <c r="H54" s="43"/>
      <c r="I54" s="43"/>
      <c r="J54" s="43"/>
    </row>
    <row r="55" spans="1:10" ht="94.5" hidden="1" x14ac:dyDescent="0.2">
      <c r="A55" s="40" t="s">
        <v>163</v>
      </c>
      <c r="B55" s="41" t="s">
        <v>29</v>
      </c>
      <c r="C55" s="33" t="s">
        <v>289</v>
      </c>
      <c r="D55" s="33" t="s">
        <v>290</v>
      </c>
      <c r="E55" s="33" t="s">
        <v>5</v>
      </c>
      <c r="F55" s="33" t="s">
        <v>300</v>
      </c>
      <c r="G55" s="42" t="s">
        <v>13</v>
      </c>
      <c r="H55" s="43">
        <f>H56</f>
        <v>0</v>
      </c>
      <c r="I55" s="43">
        <f t="shared" ref="I55:J56" si="17">I56</f>
        <v>0</v>
      </c>
      <c r="J55" s="43">
        <f t="shared" si="17"/>
        <v>0</v>
      </c>
    </row>
    <row r="56" spans="1:10" ht="47.25" hidden="1" x14ac:dyDescent="0.2">
      <c r="A56" s="40" t="s">
        <v>39</v>
      </c>
      <c r="B56" s="41" t="s">
        <v>29</v>
      </c>
      <c r="C56" s="33" t="s">
        <v>289</v>
      </c>
      <c r="D56" s="33" t="s">
        <v>290</v>
      </c>
      <c r="E56" s="33" t="s">
        <v>5</v>
      </c>
      <c r="F56" s="33" t="s">
        <v>300</v>
      </c>
      <c r="G56" s="33" t="s">
        <v>40</v>
      </c>
      <c r="H56" s="43">
        <f>H57</f>
        <v>0</v>
      </c>
      <c r="I56" s="43">
        <f t="shared" si="17"/>
        <v>0</v>
      </c>
      <c r="J56" s="43">
        <f t="shared" si="17"/>
        <v>0</v>
      </c>
    </row>
    <row r="57" spans="1:10" ht="47.25" hidden="1" x14ac:dyDescent="0.2">
      <c r="A57" s="40" t="s">
        <v>41</v>
      </c>
      <c r="B57" s="41" t="s">
        <v>29</v>
      </c>
      <c r="C57" s="33" t="s">
        <v>289</v>
      </c>
      <c r="D57" s="33" t="s">
        <v>290</v>
      </c>
      <c r="E57" s="33" t="s">
        <v>5</v>
      </c>
      <c r="F57" s="33" t="s">
        <v>300</v>
      </c>
      <c r="G57" s="33" t="s">
        <v>42</v>
      </c>
      <c r="H57" s="43"/>
      <c r="I57" s="43"/>
      <c r="J57" s="43"/>
    </row>
    <row r="58" spans="1:10" ht="63" x14ac:dyDescent="0.2">
      <c r="A58" s="40" t="s">
        <v>257</v>
      </c>
      <c r="B58" s="41" t="s">
        <v>29</v>
      </c>
      <c r="C58" s="33" t="s">
        <v>289</v>
      </c>
      <c r="D58" s="33" t="s">
        <v>290</v>
      </c>
      <c r="E58" s="33" t="s">
        <v>5</v>
      </c>
      <c r="F58" s="33" t="s">
        <v>301</v>
      </c>
      <c r="G58" s="42" t="s">
        <v>13</v>
      </c>
      <c r="H58" s="43">
        <f>H59</f>
        <v>-18886.32</v>
      </c>
      <c r="I58" s="43">
        <f t="shared" ref="I58:J59" si="18">I59</f>
        <v>0</v>
      </c>
      <c r="J58" s="43">
        <f t="shared" si="18"/>
        <v>0</v>
      </c>
    </row>
    <row r="59" spans="1:10" ht="31.5" x14ac:dyDescent="0.2">
      <c r="A59" s="40" t="s">
        <v>112</v>
      </c>
      <c r="B59" s="41" t="s">
        <v>29</v>
      </c>
      <c r="C59" s="33" t="s">
        <v>289</v>
      </c>
      <c r="D59" s="33" t="s">
        <v>290</v>
      </c>
      <c r="E59" s="33" t="s">
        <v>5</v>
      </c>
      <c r="F59" s="33" t="s">
        <v>301</v>
      </c>
      <c r="G59" s="33" t="s">
        <v>113</v>
      </c>
      <c r="H59" s="43">
        <f>H60</f>
        <v>-18886.32</v>
      </c>
      <c r="I59" s="43">
        <f t="shared" si="18"/>
        <v>0</v>
      </c>
      <c r="J59" s="43">
        <f t="shared" si="18"/>
        <v>0</v>
      </c>
    </row>
    <row r="60" spans="1:10" ht="31.5" x14ac:dyDescent="0.2">
      <c r="A60" s="40" t="s">
        <v>255</v>
      </c>
      <c r="B60" s="41" t="s">
        <v>29</v>
      </c>
      <c r="C60" s="33" t="s">
        <v>289</v>
      </c>
      <c r="D60" s="33" t="s">
        <v>290</v>
      </c>
      <c r="E60" s="33" t="s">
        <v>5</v>
      </c>
      <c r="F60" s="33" t="s">
        <v>301</v>
      </c>
      <c r="G60" s="33" t="s">
        <v>256</v>
      </c>
      <c r="H60" s="43">
        <v>-18886.32</v>
      </c>
      <c r="I60" s="43"/>
      <c r="J60" s="43"/>
    </row>
    <row r="61" spans="1:10" ht="78.75" hidden="1" x14ac:dyDescent="0.2">
      <c r="A61" s="14" t="s">
        <v>963</v>
      </c>
      <c r="B61" s="41" t="s">
        <v>29</v>
      </c>
      <c r="C61" s="33" t="s">
        <v>289</v>
      </c>
      <c r="D61" s="33" t="s">
        <v>969</v>
      </c>
      <c r="E61" s="33">
        <v>916</v>
      </c>
      <c r="F61" s="33" t="s">
        <v>970</v>
      </c>
      <c r="G61" s="33"/>
      <c r="H61" s="43">
        <f>H62</f>
        <v>0</v>
      </c>
      <c r="I61" s="43"/>
      <c r="J61" s="43"/>
    </row>
    <row r="62" spans="1:10" ht="63" hidden="1" x14ac:dyDescent="0.2">
      <c r="A62" s="14" t="s">
        <v>54</v>
      </c>
      <c r="B62" s="41" t="s">
        <v>29</v>
      </c>
      <c r="C62" s="33" t="s">
        <v>289</v>
      </c>
      <c r="D62" s="33" t="s">
        <v>969</v>
      </c>
      <c r="E62" s="33">
        <v>916</v>
      </c>
      <c r="F62" s="33" t="s">
        <v>970</v>
      </c>
      <c r="G62" s="33">
        <v>600</v>
      </c>
      <c r="H62" s="43">
        <f>H63</f>
        <v>0</v>
      </c>
      <c r="I62" s="43"/>
      <c r="J62" s="43"/>
    </row>
    <row r="63" spans="1:10" ht="15.75" hidden="1" x14ac:dyDescent="0.2">
      <c r="A63" s="14" t="s">
        <v>56</v>
      </c>
      <c r="B63" s="41" t="s">
        <v>29</v>
      </c>
      <c r="C63" s="33" t="s">
        <v>289</v>
      </c>
      <c r="D63" s="33" t="s">
        <v>969</v>
      </c>
      <c r="E63" s="33">
        <v>916</v>
      </c>
      <c r="F63" s="33" t="s">
        <v>970</v>
      </c>
      <c r="G63" s="33">
        <v>610</v>
      </c>
      <c r="H63" s="43"/>
      <c r="I63" s="43"/>
      <c r="J63" s="43"/>
    </row>
    <row r="64" spans="1:10" ht="31.5" hidden="1" x14ac:dyDescent="0.2">
      <c r="A64" s="40" t="s">
        <v>199</v>
      </c>
      <c r="B64" s="41" t="s">
        <v>29</v>
      </c>
      <c r="C64" s="33" t="s">
        <v>289</v>
      </c>
      <c r="D64" s="33" t="s">
        <v>290</v>
      </c>
      <c r="E64" s="33" t="s">
        <v>5</v>
      </c>
      <c r="F64" s="33">
        <v>54690</v>
      </c>
      <c r="G64" s="33"/>
      <c r="H64" s="43">
        <f>H65</f>
        <v>0</v>
      </c>
      <c r="I64" s="43"/>
      <c r="J64" s="43"/>
    </row>
    <row r="65" spans="1:10" ht="47.25" hidden="1" x14ac:dyDescent="0.2">
      <c r="A65" s="40" t="s">
        <v>39</v>
      </c>
      <c r="B65" s="41" t="s">
        <v>29</v>
      </c>
      <c r="C65" s="33" t="s">
        <v>289</v>
      </c>
      <c r="D65" s="33" t="s">
        <v>290</v>
      </c>
      <c r="E65" s="33" t="s">
        <v>5</v>
      </c>
      <c r="F65" s="33">
        <v>54690</v>
      </c>
      <c r="G65" s="33">
        <v>200</v>
      </c>
      <c r="H65" s="43">
        <f>H66</f>
        <v>0</v>
      </c>
      <c r="I65" s="43"/>
      <c r="J65" s="43"/>
    </row>
    <row r="66" spans="1:10" ht="47.25" hidden="1" x14ac:dyDescent="0.2">
      <c r="A66" s="40" t="s">
        <v>41</v>
      </c>
      <c r="B66" s="41" t="s">
        <v>29</v>
      </c>
      <c r="C66" s="33" t="s">
        <v>289</v>
      </c>
      <c r="D66" s="33" t="s">
        <v>290</v>
      </c>
      <c r="E66" s="33" t="s">
        <v>5</v>
      </c>
      <c r="F66" s="33">
        <v>54690</v>
      </c>
      <c r="G66" s="33">
        <v>240</v>
      </c>
      <c r="H66" s="43"/>
      <c r="I66" s="43"/>
      <c r="J66" s="43"/>
    </row>
    <row r="67" spans="1:10" ht="173.25" hidden="1" x14ac:dyDescent="0.2">
      <c r="A67" s="40" t="s">
        <v>388</v>
      </c>
      <c r="B67" s="41" t="s">
        <v>29</v>
      </c>
      <c r="C67" s="33" t="s">
        <v>289</v>
      </c>
      <c r="D67" s="33" t="s">
        <v>290</v>
      </c>
      <c r="E67" s="33">
        <v>916</v>
      </c>
      <c r="F67" s="33">
        <v>58530</v>
      </c>
      <c r="G67" s="33"/>
      <c r="H67" s="43">
        <f>H68</f>
        <v>0</v>
      </c>
      <c r="I67" s="43"/>
      <c r="J67" s="43"/>
    </row>
    <row r="68" spans="1:10" ht="47.25" hidden="1" x14ac:dyDescent="0.2">
      <c r="A68" s="40" t="s">
        <v>39</v>
      </c>
      <c r="B68" s="41" t="s">
        <v>29</v>
      </c>
      <c r="C68" s="33" t="s">
        <v>289</v>
      </c>
      <c r="D68" s="33" t="s">
        <v>290</v>
      </c>
      <c r="E68" s="33">
        <v>916</v>
      </c>
      <c r="F68" s="33">
        <v>58530</v>
      </c>
      <c r="G68" s="33">
        <v>200</v>
      </c>
      <c r="H68" s="43">
        <f>H69</f>
        <v>0</v>
      </c>
      <c r="I68" s="43"/>
      <c r="J68" s="43"/>
    </row>
    <row r="69" spans="1:10" ht="47.25" hidden="1" x14ac:dyDescent="0.2">
      <c r="A69" s="40" t="s">
        <v>41</v>
      </c>
      <c r="B69" s="41" t="s">
        <v>29</v>
      </c>
      <c r="C69" s="33" t="s">
        <v>289</v>
      </c>
      <c r="D69" s="33" t="s">
        <v>290</v>
      </c>
      <c r="E69" s="33">
        <v>916</v>
      </c>
      <c r="F69" s="33">
        <v>58530</v>
      </c>
      <c r="G69" s="33">
        <v>240</v>
      </c>
      <c r="H69" s="43">
        <v>0</v>
      </c>
      <c r="I69" s="43"/>
      <c r="J69" s="43"/>
    </row>
    <row r="70" spans="1:10" ht="82.5" hidden="1" customHeight="1" x14ac:dyDescent="0.2">
      <c r="A70" s="40" t="s">
        <v>157</v>
      </c>
      <c r="B70" s="41" t="s">
        <v>29</v>
      </c>
      <c r="C70" s="33" t="s">
        <v>289</v>
      </c>
      <c r="D70" s="33" t="s">
        <v>290</v>
      </c>
      <c r="E70" s="33" t="s">
        <v>5</v>
      </c>
      <c r="F70" s="33" t="s">
        <v>302</v>
      </c>
      <c r="G70" s="42" t="s">
        <v>13</v>
      </c>
      <c r="H70" s="43">
        <f>H71</f>
        <v>0</v>
      </c>
      <c r="I70" s="43">
        <f t="shared" ref="I70:J71" si="19">I71</f>
        <v>0</v>
      </c>
      <c r="J70" s="43">
        <f t="shared" si="19"/>
        <v>0</v>
      </c>
    </row>
    <row r="71" spans="1:10" ht="138" hidden="1" customHeight="1" x14ac:dyDescent="0.2">
      <c r="A71" s="40" t="s">
        <v>32</v>
      </c>
      <c r="B71" s="41" t="s">
        <v>29</v>
      </c>
      <c r="C71" s="33" t="s">
        <v>289</v>
      </c>
      <c r="D71" s="33" t="s">
        <v>290</v>
      </c>
      <c r="E71" s="33" t="s">
        <v>5</v>
      </c>
      <c r="F71" s="33" t="s">
        <v>302</v>
      </c>
      <c r="G71" s="33" t="s">
        <v>6</v>
      </c>
      <c r="H71" s="43">
        <f>H72</f>
        <v>0</v>
      </c>
      <c r="I71" s="43">
        <f t="shared" si="19"/>
        <v>0</v>
      </c>
      <c r="J71" s="43">
        <f t="shared" si="19"/>
        <v>0</v>
      </c>
    </row>
    <row r="72" spans="1:10" ht="47.25" hidden="1" x14ac:dyDescent="0.2">
      <c r="A72" s="40" t="s">
        <v>33</v>
      </c>
      <c r="B72" s="41" t="s">
        <v>29</v>
      </c>
      <c r="C72" s="33" t="s">
        <v>289</v>
      </c>
      <c r="D72" s="33" t="s">
        <v>290</v>
      </c>
      <c r="E72" s="33" t="s">
        <v>5</v>
      </c>
      <c r="F72" s="33" t="s">
        <v>302</v>
      </c>
      <c r="G72" s="33" t="s">
        <v>34</v>
      </c>
      <c r="H72" s="43"/>
      <c r="I72" s="43"/>
      <c r="J72" s="43"/>
    </row>
    <row r="73" spans="1:10" ht="50.25" hidden="1" customHeight="1" x14ac:dyDescent="0.2">
      <c r="A73" s="40" t="s">
        <v>37</v>
      </c>
      <c r="B73" s="41" t="s">
        <v>29</v>
      </c>
      <c r="C73" s="33" t="s">
        <v>289</v>
      </c>
      <c r="D73" s="33" t="s">
        <v>290</v>
      </c>
      <c r="E73" s="33" t="s">
        <v>5</v>
      </c>
      <c r="F73" s="33" t="s">
        <v>303</v>
      </c>
      <c r="G73" s="42" t="s">
        <v>13</v>
      </c>
      <c r="H73" s="43">
        <f>H74+H76</f>
        <v>0</v>
      </c>
      <c r="I73" s="43">
        <f t="shared" ref="I73:J73" si="20">I74+I76</f>
        <v>0</v>
      </c>
      <c r="J73" s="43">
        <f t="shared" si="20"/>
        <v>0</v>
      </c>
    </row>
    <row r="74" spans="1:10" ht="110.25" hidden="1" x14ac:dyDescent="0.2">
      <c r="A74" s="40" t="s">
        <v>32</v>
      </c>
      <c r="B74" s="41" t="s">
        <v>29</v>
      </c>
      <c r="C74" s="33" t="s">
        <v>289</v>
      </c>
      <c r="D74" s="33" t="s">
        <v>290</v>
      </c>
      <c r="E74" s="33" t="s">
        <v>5</v>
      </c>
      <c r="F74" s="33" t="s">
        <v>303</v>
      </c>
      <c r="G74" s="33" t="s">
        <v>6</v>
      </c>
      <c r="H74" s="43">
        <f>H75</f>
        <v>0</v>
      </c>
      <c r="I74" s="43">
        <f t="shared" ref="I74:J74" si="21">I75</f>
        <v>0</v>
      </c>
      <c r="J74" s="43">
        <f t="shared" si="21"/>
        <v>0</v>
      </c>
    </row>
    <row r="75" spans="1:10" ht="47.25" hidden="1" x14ac:dyDescent="0.2">
      <c r="A75" s="40" t="s">
        <v>33</v>
      </c>
      <c r="B75" s="41" t="s">
        <v>29</v>
      </c>
      <c r="C75" s="33" t="s">
        <v>289</v>
      </c>
      <c r="D75" s="33" t="s">
        <v>290</v>
      </c>
      <c r="E75" s="33" t="s">
        <v>5</v>
      </c>
      <c r="F75" s="33" t="s">
        <v>303</v>
      </c>
      <c r="G75" s="33" t="s">
        <v>34</v>
      </c>
      <c r="H75" s="43"/>
      <c r="I75" s="43"/>
      <c r="J75" s="43"/>
    </row>
    <row r="76" spans="1:10" ht="47.25" hidden="1" x14ac:dyDescent="0.2">
      <c r="A76" s="40" t="s">
        <v>39</v>
      </c>
      <c r="B76" s="41" t="s">
        <v>29</v>
      </c>
      <c r="C76" s="33" t="s">
        <v>289</v>
      </c>
      <c r="D76" s="33" t="s">
        <v>290</v>
      </c>
      <c r="E76" s="33" t="s">
        <v>5</v>
      </c>
      <c r="F76" s="33" t="s">
        <v>303</v>
      </c>
      <c r="G76" s="33" t="s">
        <v>40</v>
      </c>
      <c r="H76" s="43">
        <f>H77</f>
        <v>0</v>
      </c>
      <c r="I76" s="43">
        <f t="shared" ref="I76:J76" si="22">I77</f>
        <v>0</v>
      </c>
      <c r="J76" s="43">
        <f t="shared" si="22"/>
        <v>0</v>
      </c>
    </row>
    <row r="77" spans="1:10" ht="47.25" hidden="1" x14ac:dyDescent="0.2">
      <c r="A77" s="40" t="s">
        <v>41</v>
      </c>
      <c r="B77" s="41" t="s">
        <v>29</v>
      </c>
      <c r="C77" s="33" t="s">
        <v>289</v>
      </c>
      <c r="D77" s="33" t="s">
        <v>290</v>
      </c>
      <c r="E77" s="33" t="s">
        <v>5</v>
      </c>
      <c r="F77" s="33" t="s">
        <v>303</v>
      </c>
      <c r="G77" s="33" t="s">
        <v>42</v>
      </c>
      <c r="H77" s="43"/>
      <c r="I77" s="43"/>
      <c r="J77" s="43"/>
    </row>
    <row r="78" spans="1:10" ht="47.25" hidden="1" x14ac:dyDescent="0.2">
      <c r="A78" s="40" t="s">
        <v>370</v>
      </c>
      <c r="B78" s="41" t="s">
        <v>29</v>
      </c>
      <c r="C78" s="33" t="s">
        <v>289</v>
      </c>
      <c r="D78" s="33" t="s">
        <v>290</v>
      </c>
      <c r="E78" s="33" t="s">
        <v>5</v>
      </c>
      <c r="F78" s="33">
        <v>80070</v>
      </c>
      <c r="G78" s="33"/>
      <c r="H78" s="43">
        <f>H79</f>
        <v>0</v>
      </c>
      <c r="I78" s="43"/>
      <c r="J78" s="43"/>
    </row>
    <row r="79" spans="1:10" ht="47.25" hidden="1" x14ac:dyDescent="0.2">
      <c r="A79" s="40" t="s">
        <v>39</v>
      </c>
      <c r="B79" s="41" t="s">
        <v>29</v>
      </c>
      <c r="C79" s="33" t="s">
        <v>289</v>
      </c>
      <c r="D79" s="33" t="s">
        <v>290</v>
      </c>
      <c r="E79" s="33" t="s">
        <v>5</v>
      </c>
      <c r="F79" s="33">
        <v>80070</v>
      </c>
      <c r="G79" s="33">
        <v>200</v>
      </c>
      <c r="H79" s="43">
        <f>H80</f>
        <v>0</v>
      </c>
      <c r="I79" s="43"/>
      <c r="J79" s="43"/>
    </row>
    <row r="80" spans="1:10" ht="47.25" hidden="1" x14ac:dyDescent="0.2">
      <c r="A80" s="40" t="s">
        <v>41</v>
      </c>
      <c r="B80" s="41" t="s">
        <v>29</v>
      </c>
      <c r="C80" s="33" t="s">
        <v>289</v>
      </c>
      <c r="D80" s="33" t="s">
        <v>290</v>
      </c>
      <c r="E80" s="33" t="s">
        <v>5</v>
      </c>
      <c r="F80" s="33">
        <v>80070</v>
      </c>
      <c r="G80" s="33">
        <v>240</v>
      </c>
      <c r="H80" s="43"/>
      <c r="I80" s="43"/>
      <c r="J80" s="43"/>
    </row>
    <row r="81" spans="1:10" ht="15.75" hidden="1" x14ac:dyDescent="0.2">
      <c r="A81" s="40" t="s">
        <v>225</v>
      </c>
      <c r="B81" s="41" t="s">
        <v>29</v>
      </c>
      <c r="C81" s="33" t="s">
        <v>289</v>
      </c>
      <c r="D81" s="33" t="s">
        <v>290</v>
      </c>
      <c r="E81" s="33" t="s">
        <v>5</v>
      </c>
      <c r="F81" s="33" t="s">
        <v>304</v>
      </c>
      <c r="G81" s="42" t="s">
        <v>13</v>
      </c>
      <c r="H81" s="43">
        <f>H82</f>
        <v>0</v>
      </c>
      <c r="I81" s="43">
        <f t="shared" ref="I81:J82" si="23">I82</f>
        <v>0</v>
      </c>
      <c r="J81" s="43">
        <f t="shared" si="23"/>
        <v>0</v>
      </c>
    </row>
    <row r="82" spans="1:10" ht="63" hidden="1" x14ac:dyDescent="0.2">
      <c r="A82" s="40" t="s">
        <v>54</v>
      </c>
      <c r="B82" s="41" t="s">
        <v>29</v>
      </c>
      <c r="C82" s="33" t="s">
        <v>289</v>
      </c>
      <c r="D82" s="33" t="s">
        <v>290</v>
      </c>
      <c r="E82" s="33" t="s">
        <v>5</v>
      </c>
      <c r="F82" s="33" t="s">
        <v>304</v>
      </c>
      <c r="G82" s="33" t="s">
        <v>55</v>
      </c>
      <c r="H82" s="43">
        <f>H83</f>
        <v>0</v>
      </c>
      <c r="I82" s="43">
        <f t="shared" si="23"/>
        <v>0</v>
      </c>
      <c r="J82" s="43">
        <f t="shared" si="23"/>
        <v>0</v>
      </c>
    </row>
    <row r="83" spans="1:10" ht="15.75" hidden="1" x14ac:dyDescent="0.2">
      <c r="A83" s="40" t="s">
        <v>56</v>
      </c>
      <c r="B83" s="41" t="s">
        <v>29</v>
      </c>
      <c r="C83" s="33" t="s">
        <v>289</v>
      </c>
      <c r="D83" s="33" t="s">
        <v>290</v>
      </c>
      <c r="E83" s="33" t="s">
        <v>5</v>
      </c>
      <c r="F83" s="33" t="s">
        <v>304</v>
      </c>
      <c r="G83" s="33" t="s">
        <v>57</v>
      </c>
      <c r="H83" s="43"/>
      <c r="I83" s="43"/>
      <c r="J83" s="43"/>
    </row>
    <row r="84" spans="1:10" ht="22.5" hidden="1" customHeight="1" x14ac:dyDescent="0.2">
      <c r="A84" s="40" t="s">
        <v>227</v>
      </c>
      <c r="B84" s="41" t="s">
        <v>29</v>
      </c>
      <c r="C84" s="33" t="s">
        <v>289</v>
      </c>
      <c r="D84" s="33" t="s">
        <v>290</v>
      </c>
      <c r="E84" s="33" t="s">
        <v>5</v>
      </c>
      <c r="F84" s="33" t="s">
        <v>305</v>
      </c>
      <c r="G84" s="42" t="s">
        <v>13</v>
      </c>
      <c r="H84" s="43">
        <f>H85</f>
        <v>0</v>
      </c>
      <c r="I84" s="43">
        <f t="shared" ref="I84:J85" si="24">I85</f>
        <v>0</v>
      </c>
      <c r="J84" s="43">
        <f t="shared" si="24"/>
        <v>0</v>
      </c>
    </row>
    <row r="85" spans="1:10" ht="63" hidden="1" x14ac:dyDescent="0.2">
      <c r="A85" s="40" t="s">
        <v>54</v>
      </c>
      <c r="B85" s="41" t="s">
        <v>29</v>
      </c>
      <c r="C85" s="33" t="s">
        <v>289</v>
      </c>
      <c r="D85" s="33" t="s">
        <v>290</v>
      </c>
      <c r="E85" s="33" t="s">
        <v>5</v>
      </c>
      <c r="F85" s="33" t="s">
        <v>305</v>
      </c>
      <c r="G85" s="33" t="s">
        <v>55</v>
      </c>
      <c r="H85" s="43">
        <f>H86</f>
        <v>0</v>
      </c>
      <c r="I85" s="43">
        <f t="shared" si="24"/>
        <v>0</v>
      </c>
      <c r="J85" s="43">
        <f t="shared" si="24"/>
        <v>0</v>
      </c>
    </row>
    <row r="86" spans="1:10" s="38" customFormat="1" ht="15.75" hidden="1" x14ac:dyDescent="0.2">
      <c r="A86" s="40" t="s">
        <v>56</v>
      </c>
      <c r="B86" s="41" t="s">
        <v>29</v>
      </c>
      <c r="C86" s="33" t="s">
        <v>289</v>
      </c>
      <c r="D86" s="33" t="s">
        <v>290</v>
      </c>
      <c r="E86" s="33" t="s">
        <v>5</v>
      </c>
      <c r="F86" s="33" t="s">
        <v>305</v>
      </c>
      <c r="G86" s="33" t="s">
        <v>57</v>
      </c>
      <c r="H86" s="43"/>
      <c r="I86" s="43"/>
      <c r="J86" s="43"/>
    </row>
    <row r="87" spans="1:10" ht="31.5" hidden="1" x14ac:dyDescent="0.2">
      <c r="A87" s="40" t="s">
        <v>229</v>
      </c>
      <c r="B87" s="41" t="s">
        <v>29</v>
      </c>
      <c r="C87" s="33" t="s">
        <v>289</v>
      </c>
      <c r="D87" s="33" t="s">
        <v>290</v>
      </c>
      <c r="E87" s="33" t="s">
        <v>5</v>
      </c>
      <c r="F87" s="33" t="s">
        <v>306</v>
      </c>
      <c r="G87" s="42" t="s">
        <v>13</v>
      </c>
      <c r="H87" s="43">
        <f>H88</f>
        <v>0</v>
      </c>
      <c r="I87" s="43">
        <f t="shared" ref="I87:J88" si="25">I88</f>
        <v>0</v>
      </c>
      <c r="J87" s="43">
        <f t="shared" si="25"/>
        <v>0</v>
      </c>
    </row>
    <row r="88" spans="1:10" ht="63" hidden="1" x14ac:dyDescent="0.2">
      <c r="A88" s="40" t="s">
        <v>54</v>
      </c>
      <c r="B88" s="41" t="s">
        <v>29</v>
      </c>
      <c r="C88" s="33" t="s">
        <v>289</v>
      </c>
      <c r="D88" s="33" t="s">
        <v>290</v>
      </c>
      <c r="E88" s="33" t="s">
        <v>5</v>
      </c>
      <c r="F88" s="33" t="s">
        <v>306</v>
      </c>
      <c r="G88" s="33" t="s">
        <v>55</v>
      </c>
      <c r="H88" s="43">
        <f>H89</f>
        <v>0</v>
      </c>
      <c r="I88" s="43">
        <f t="shared" si="25"/>
        <v>0</v>
      </c>
      <c r="J88" s="43">
        <f t="shared" si="25"/>
        <v>0</v>
      </c>
    </row>
    <row r="89" spans="1:10" ht="15.75" hidden="1" x14ac:dyDescent="0.2">
      <c r="A89" s="40" t="s">
        <v>56</v>
      </c>
      <c r="B89" s="41" t="s">
        <v>29</v>
      </c>
      <c r="C89" s="33" t="s">
        <v>289</v>
      </c>
      <c r="D89" s="33" t="s">
        <v>290</v>
      </c>
      <c r="E89" s="33" t="s">
        <v>5</v>
      </c>
      <c r="F89" s="33" t="s">
        <v>306</v>
      </c>
      <c r="G89" s="33" t="s">
        <v>57</v>
      </c>
      <c r="H89" s="43"/>
      <c r="I89" s="43"/>
      <c r="J89" s="43"/>
    </row>
    <row r="90" spans="1:10" ht="31.5" hidden="1" x14ac:dyDescent="0.2">
      <c r="A90" s="40" t="s">
        <v>272</v>
      </c>
      <c r="B90" s="41" t="s">
        <v>29</v>
      </c>
      <c r="C90" s="33" t="s">
        <v>289</v>
      </c>
      <c r="D90" s="33" t="s">
        <v>290</v>
      </c>
      <c r="E90" s="33" t="s">
        <v>5</v>
      </c>
      <c r="F90" s="33" t="s">
        <v>307</v>
      </c>
      <c r="G90" s="42" t="s">
        <v>13</v>
      </c>
      <c r="H90" s="43">
        <f>H91</f>
        <v>0</v>
      </c>
      <c r="I90" s="43">
        <f t="shared" ref="I90:J91" si="26">I91</f>
        <v>0</v>
      </c>
      <c r="J90" s="43">
        <f t="shared" si="26"/>
        <v>0</v>
      </c>
    </row>
    <row r="91" spans="1:10" ht="63" hidden="1" x14ac:dyDescent="0.2">
      <c r="A91" s="40" t="s">
        <v>54</v>
      </c>
      <c r="B91" s="41" t="s">
        <v>29</v>
      </c>
      <c r="C91" s="33" t="s">
        <v>289</v>
      </c>
      <c r="D91" s="33" t="s">
        <v>290</v>
      </c>
      <c r="E91" s="33" t="s">
        <v>5</v>
      </c>
      <c r="F91" s="33" t="s">
        <v>307</v>
      </c>
      <c r="G91" s="33" t="s">
        <v>55</v>
      </c>
      <c r="H91" s="43">
        <f>H92</f>
        <v>0</v>
      </c>
      <c r="I91" s="43">
        <f t="shared" si="26"/>
        <v>0</v>
      </c>
      <c r="J91" s="43">
        <f t="shared" si="26"/>
        <v>0</v>
      </c>
    </row>
    <row r="92" spans="1:10" ht="31.5" hidden="1" x14ac:dyDescent="0.2">
      <c r="A92" s="40" t="s">
        <v>274</v>
      </c>
      <c r="B92" s="41" t="s">
        <v>29</v>
      </c>
      <c r="C92" s="33" t="s">
        <v>289</v>
      </c>
      <c r="D92" s="33" t="s">
        <v>290</v>
      </c>
      <c r="E92" s="33" t="s">
        <v>5</v>
      </c>
      <c r="F92" s="33" t="s">
        <v>307</v>
      </c>
      <c r="G92" s="33" t="s">
        <v>275</v>
      </c>
      <c r="H92" s="43"/>
      <c r="I92" s="43"/>
      <c r="J92" s="43"/>
    </row>
    <row r="93" spans="1:10" ht="31.9" hidden="1" customHeight="1" x14ac:dyDescent="0.2">
      <c r="A93" s="40" t="s">
        <v>176</v>
      </c>
      <c r="B93" s="41" t="s">
        <v>29</v>
      </c>
      <c r="C93" s="33" t="s">
        <v>289</v>
      </c>
      <c r="D93" s="33" t="s">
        <v>290</v>
      </c>
      <c r="E93" s="33" t="s">
        <v>5</v>
      </c>
      <c r="F93" s="33" t="s">
        <v>308</v>
      </c>
      <c r="G93" s="42" t="s">
        <v>13</v>
      </c>
      <c r="H93" s="43">
        <f>H94+H96</f>
        <v>0</v>
      </c>
      <c r="I93" s="43">
        <f t="shared" ref="I93:J93" si="27">I94+I96</f>
        <v>0</v>
      </c>
      <c r="J93" s="43">
        <f t="shared" si="27"/>
        <v>0</v>
      </c>
    </row>
    <row r="94" spans="1:10" ht="110.25" hidden="1" x14ac:dyDescent="0.2">
      <c r="A94" s="40" t="s">
        <v>32</v>
      </c>
      <c r="B94" s="41" t="s">
        <v>29</v>
      </c>
      <c r="C94" s="33" t="s">
        <v>289</v>
      </c>
      <c r="D94" s="33" t="s">
        <v>290</v>
      </c>
      <c r="E94" s="33" t="s">
        <v>5</v>
      </c>
      <c r="F94" s="33" t="s">
        <v>308</v>
      </c>
      <c r="G94" s="33" t="s">
        <v>6</v>
      </c>
      <c r="H94" s="43">
        <f>H95</f>
        <v>0</v>
      </c>
      <c r="I94" s="43">
        <f t="shared" ref="I94:J94" si="28">I95</f>
        <v>0</v>
      </c>
      <c r="J94" s="43">
        <f t="shared" si="28"/>
        <v>0</v>
      </c>
    </row>
    <row r="95" spans="1:10" ht="36.75" hidden="1" customHeight="1" x14ac:dyDescent="0.2">
      <c r="A95" s="40" t="s">
        <v>93</v>
      </c>
      <c r="B95" s="41" t="s">
        <v>29</v>
      </c>
      <c r="C95" s="33" t="s">
        <v>289</v>
      </c>
      <c r="D95" s="33" t="s">
        <v>290</v>
      </c>
      <c r="E95" s="33" t="s">
        <v>5</v>
      </c>
      <c r="F95" s="33" t="s">
        <v>308</v>
      </c>
      <c r="G95" s="33" t="s">
        <v>94</v>
      </c>
      <c r="H95" s="43"/>
      <c r="I95" s="43"/>
      <c r="J95" s="43"/>
    </row>
    <row r="96" spans="1:10" ht="47.25" hidden="1" x14ac:dyDescent="0.2">
      <c r="A96" s="40" t="s">
        <v>39</v>
      </c>
      <c r="B96" s="41" t="s">
        <v>29</v>
      </c>
      <c r="C96" s="33" t="s">
        <v>289</v>
      </c>
      <c r="D96" s="33" t="s">
        <v>290</v>
      </c>
      <c r="E96" s="33" t="s">
        <v>5</v>
      </c>
      <c r="F96" s="33" t="s">
        <v>308</v>
      </c>
      <c r="G96" s="33" t="s">
        <v>40</v>
      </c>
      <c r="H96" s="43">
        <f>H97</f>
        <v>0</v>
      </c>
      <c r="I96" s="43">
        <f t="shared" ref="I96:J96" si="29">I97</f>
        <v>0</v>
      </c>
      <c r="J96" s="43">
        <f t="shared" si="29"/>
        <v>0</v>
      </c>
    </row>
    <row r="97" spans="1:17" ht="47.25" hidden="1" x14ac:dyDescent="0.2">
      <c r="A97" s="40" t="s">
        <v>41</v>
      </c>
      <c r="B97" s="41" t="s">
        <v>29</v>
      </c>
      <c r="C97" s="33" t="s">
        <v>289</v>
      </c>
      <c r="D97" s="33" t="s">
        <v>290</v>
      </c>
      <c r="E97" s="33" t="s">
        <v>5</v>
      </c>
      <c r="F97" s="33" t="s">
        <v>308</v>
      </c>
      <c r="G97" s="33" t="s">
        <v>42</v>
      </c>
      <c r="H97" s="43"/>
      <c r="I97" s="43"/>
      <c r="J97" s="43"/>
    </row>
    <row r="98" spans="1:17" ht="47.25" hidden="1" x14ac:dyDescent="0.2">
      <c r="A98" s="40" t="s">
        <v>169</v>
      </c>
      <c r="B98" s="41" t="s">
        <v>29</v>
      </c>
      <c r="C98" s="33" t="s">
        <v>289</v>
      </c>
      <c r="D98" s="33" t="s">
        <v>290</v>
      </c>
      <c r="E98" s="33" t="s">
        <v>5</v>
      </c>
      <c r="F98" s="33" t="s">
        <v>309</v>
      </c>
      <c r="G98" s="42" t="s">
        <v>13</v>
      </c>
      <c r="H98" s="43">
        <f>H99</f>
        <v>0</v>
      </c>
      <c r="I98" s="43">
        <f t="shared" ref="I98:J99" si="30">I99</f>
        <v>0</v>
      </c>
      <c r="J98" s="43">
        <f t="shared" si="30"/>
        <v>0</v>
      </c>
    </row>
    <row r="99" spans="1:17" ht="63" hidden="1" x14ac:dyDescent="0.2">
      <c r="A99" s="40" t="s">
        <v>54</v>
      </c>
      <c r="B99" s="41" t="s">
        <v>29</v>
      </c>
      <c r="C99" s="33" t="s">
        <v>289</v>
      </c>
      <c r="D99" s="33" t="s">
        <v>290</v>
      </c>
      <c r="E99" s="33" t="s">
        <v>5</v>
      </c>
      <c r="F99" s="33" t="s">
        <v>309</v>
      </c>
      <c r="G99" s="33" t="s">
        <v>55</v>
      </c>
      <c r="H99" s="43">
        <f>H100</f>
        <v>0</v>
      </c>
      <c r="I99" s="43">
        <f t="shared" si="30"/>
        <v>0</v>
      </c>
      <c r="J99" s="43">
        <f t="shared" si="30"/>
        <v>0</v>
      </c>
    </row>
    <row r="100" spans="1:17" ht="15.75" hidden="1" x14ac:dyDescent="0.2">
      <c r="A100" s="40" t="s">
        <v>56</v>
      </c>
      <c r="B100" s="41" t="s">
        <v>29</v>
      </c>
      <c r="C100" s="33" t="s">
        <v>289</v>
      </c>
      <c r="D100" s="33" t="s">
        <v>290</v>
      </c>
      <c r="E100" s="33" t="s">
        <v>5</v>
      </c>
      <c r="F100" s="33" t="s">
        <v>309</v>
      </c>
      <c r="G100" s="33" t="s">
        <v>57</v>
      </c>
      <c r="H100" s="43"/>
      <c r="I100" s="43"/>
      <c r="J100" s="43"/>
    </row>
    <row r="101" spans="1:17" ht="31.5" hidden="1" x14ac:dyDescent="0.2">
      <c r="A101" s="40" t="s">
        <v>126</v>
      </c>
      <c r="B101" s="41" t="s">
        <v>29</v>
      </c>
      <c r="C101" s="33" t="s">
        <v>289</v>
      </c>
      <c r="D101" s="33" t="s">
        <v>290</v>
      </c>
      <c r="E101" s="33" t="s">
        <v>5</v>
      </c>
      <c r="F101" s="33" t="s">
        <v>359</v>
      </c>
      <c r="G101" s="42" t="s">
        <v>13</v>
      </c>
      <c r="H101" s="43">
        <f>H102</f>
        <v>0</v>
      </c>
      <c r="I101" s="43">
        <f>I102+I163</f>
        <v>0</v>
      </c>
      <c r="J101" s="43">
        <f>J102+J163</f>
        <v>0</v>
      </c>
    </row>
    <row r="102" spans="1:17" s="38" customFormat="1" ht="47.25" hidden="1" x14ac:dyDescent="0.2">
      <c r="A102" s="40" t="s">
        <v>39</v>
      </c>
      <c r="B102" s="41" t="s">
        <v>29</v>
      </c>
      <c r="C102" s="33" t="s">
        <v>289</v>
      </c>
      <c r="D102" s="33" t="s">
        <v>290</v>
      </c>
      <c r="E102" s="33" t="s">
        <v>5</v>
      </c>
      <c r="F102" s="33" t="s">
        <v>359</v>
      </c>
      <c r="G102" s="33" t="s">
        <v>40</v>
      </c>
      <c r="H102" s="43">
        <f>H103</f>
        <v>0</v>
      </c>
      <c r="I102" s="43">
        <f t="shared" ref="I102:J102" si="31">I103</f>
        <v>0</v>
      </c>
      <c r="J102" s="43">
        <f t="shared" si="31"/>
        <v>0</v>
      </c>
      <c r="Q102" s="4"/>
    </row>
    <row r="103" spans="1:17" s="38" customFormat="1" ht="47.25" hidden="1" x14ac:dyDescent="0.2">
      <c r="A103" s="40" t="s">
        <v>41</v>
      </c>
      <c r="B103" s="41" t="s">
        <v>29</v>
      </c>
      <c r="C103" s="33" t="s">
        <v>289</v>
      </c>
      <c r="D103" s="33" t="s">
        <v>290</v>
      </c>
      <c r="E103" s="33" t="s">
        <v>5</v>
      </c>
      <c r="F103" s="33" t="s">
        <v>359</v>
      </c>
      <c r="G103" s="33" t="s">
        <v>42</v>
      </c>
      <c r="H103" s="43"/>
      <c r="I103" s="43">
        <v>0</v>
      </c>
      <c r="J103" s="43">
        <v>0</v>
      </c>
    </row>
    <row r="104" spans="1:17" s="38" customFormat="1" ht="47.25" hidden="1" x14ac:dyDescent="0.2">
      <c r="A104" s="14" t="s">
        <v>569</v>
      </c>
      <c r="B104" s="41" t="s">
        <v>29</v>
      </c>
      <c r="C104" s="33" t="s">
        <v>289</v>
      </c>
      <c r="D104" s="33" t="s">
        <v>290</v>
      </c>
      <c r="E104" s="33" t="s">
        <v>5</v>
      </c>
      <c r="F104" s="33">
        <v>80920</v>
      </c>
      <c r="G104" s="33"/>
      <c r="H104" s="43">
        <f>H105</f>
        <v>0</v>
      </c>
      <c r="I104" s="43"/>
      <c r="J104" s="43"/>
    </row>
    <row r="105" spans="1:17" s="38" customFormat="1" ht="47.25" hidden="1" x14ac:dyDescent="0.2">
      <c r="A105" s="40" t="s">
        <v>39</v>
      </c>
      <c r="B105" s="41" t="s">
        <v>29</v>
      </c>
      <c r="C105" s="33" t="s">
        <v>289</v>
      </c>
      <c r="D105" s="33" t="s">
        <v>290</v>
      </c>
      <c r="E105" s="33" t="s">
        <v>5</v>
      </c>
      <c r="F105" s="33">
        <v>80920</v>
      </c>
      <c r="G105" s="33">
        <v>200</v>
      </c>
      <c r="H105" s="43">
        <f>H106</f>
        <v>0</v>
      </c>
      <c r="I105" s="43"/>
      <c r="J105" s="43"/>
    </row>
    <row r="106" spans="1:17" s="38" customFormat="1" ht="47.25" hidden="1" x14ac:dyDescent="0.2">
      <c r="A106" s="40" t="s">
        <v>41</v>
      </c>
      <c r="B106" s="41" t="s">
        <v>29</v>
      </c>
      <c r="C106" s="33" t="s">
        <v>289</v>
      </c>
      <c r="D106" s="33" t="s">
        <v>290</v>
      </c>
      <c r="E106" s="33" t="s">
        <v>5</v>
      </c>
      <c r="F106" s="33">
        <v>80920</v>
      </c>
      <c r="G106" s="33">
        <v>240</v>
      </c>
      <c r="H106" s="43"/>
      <c r="I106" s="43"/>
      <c r="J106" s="43"/>
    </row>
    <row r="107" spans="1:17" ht="31.5" hidden="1" x14ac:dyDescent="0.2">
      <c r="A107" s="40" t="s">
        <v>386</v>
      </c>
      <c r="B107" s="41" t="s">
        <v>29</v>
      </c>
      <c r="C107" s="33" t="s">
        <v>289</v>
      </c>
      <c r="D107" s="33" t="s">
        <v>290</v>
      </c>
      <c r="E107" s="33" t="s">
        <v>5</v>
      </c>
      <c r="F107" s="33" t="s">
        <v>558</v>
      </c>
      <c r="G107" s="42" t="s">
        <v>13</v>
      </c>
      <c r="H107" s="43">
        <f>H108</f>
        <v>0</v>
      </c>
      <c r="I107" s="43">
        <f t="shared" ref="I107:J108" si="32">I108</f>
        <v>0</v>
      </c>
      <c r="J107" s="43">
        <f t="shared" si="32"/>
        <v>0</v>
      </c>
    </row>
    <row r="108" spans="1:17" ht="15.75" hidden="1" x14ac:dyDescent="0.2">
      <c r="A108" s="40" t="s">
        <v>45</v>
      </c>
      <c r="B108" s="41" t="s">
        <v>29</v>
      </c>
      <c r="C108" s="33" t="s">
        <v>289</v>
      </c>
      <c r="D108" s="33" t="s">
        <v>290</v>
      </c>
      <c r="E108" s="33" t="s">
        <v>5</v>
      </c>
      <c r="F108" s="33" t="s">
        <v>558</v>
      </c>
      <c r="G108" s="33" t="s">
        <v>46</v>
      </c>
      <c r="H108" s="43">
        <f>H109</f>
        <v>0</v>
      </c>
      <c r="I108" s="43">
        <f t="shared" si="32"/>
        <v>0</v>
      </c>
      <c r="J108" s="43">
        <f t="shared" si="32"/>
        <v>0</v>
      </c>
    </row>
    <row r="109" spans="1:17" ht="31.5" hidden="1" x14ac:dyDescent="0.2">
      <c r="A109" s="40" t="s">
        <v>47</v>
      </c>
      <c r="B109" s="41" t="s">
        <v>29</v>
      </c>
      <c r="C109" s="33" t="s">
        <v>289</v>
      </c>
      <c r="D109" s="33" t="s">
        <v>290</v>
      </c>
      <c r="E109" s="33" t="s">
        <v>5</v>
      </c>
      <c r="F109" s="33" t="s">
        <v>558</v>
      </c>
      <c r="G109" s="33" t="s">
        <v>48</v>
      </c>
      <c r="H109" s="43"/>
      <c r="I109" s="43"/>
      <c r="J109" s="43"/>
    </row>
    <row r="110" spans="1:17" ht="63" hidden="1" x14ac:dyDescent="0.2">
      <c r="A110" s="40" t="s">
        <v>192</v>
      </c>
      <c r="B110" s="41" t="s">
        <v>29</v>
      </c>
      <c r="C110" s="33" t="s">
        <v>289</v>
      </c>
      <c r="D110" s="33" t="s">
        <v>290</v>
      </c>
      <c r="E110" s="33" t="s">
        <v>5</v>
      </c>
      <c r="F110" s="33" t="s">
        <v>310</v>
      </c>
      <c r="G110" s="42" t="s">
        <v>13</v>
      </c>
      <c r="H110" s="43">
        <f>H111</f>
        <v>0</v>
      </c>
      <c r="I110" s="43">
        <f t="shared" ref="I110:J111" si="33">I111</f>
        <v>0</v>
      </c>
      <c r="J110" s="43">
        <f t="shared" si="33"/>
        <v>0</v>
      </c>
    </row>
    <row r="111" spans="1:17" ht="47.25" hidden="1" x14ac:dyDescent="0.2">
      <c r="A111" s="40" t="s">
        <v>39</v>
      </c>
      <c r="B111" s="41" t="s">
        <v>29</v>
      </c>
      <c r="C111" s="33" t="s">
        <v>289</v>
      </c>
      <c r="D111" s="33" t="s">
        <v>290</v>
      </c>
      <c r="E111" s="33" t="s">
        <v>5</v>
      </c>
      <c r="F111" s="33" t="s">
        <v>310</v>
      </c>
      <c r="G111" s="33" t="s">
        <v>40</v>
      </c>
      <c r="H111" s="43">
        <f>H112</f>
        <v>0</v>
      </c>
      <c r="I111" s="43">
        <f t="shared" si="33"/>
        <v>0</v>
      </c>
      <c r="J111" s="43">
        <f t="shared" si="33"/>
        <v>0</v>
      </c>
    </row>
    <row r="112" spans="1:17" ht="47.25" hidden="1" x14ac:dyDescent="0.2">
      <c r="A112" s="40" t="s">
        <v>41</v>
      </c>
      <c r="B112" s="41" t="s">
        <v>29</v>
      </c>
      <c r="C112" s="33" t="s">
        <v>289</v>
      </c>
      <c r="D112" s="33" t="s">
        <v>290</v>
      </c>
      <c r="E112" s="33" t="s">
        <v>5</v>
      </c>
      <c r="F112" s="33" t="s">
        <v>310</v>
      </c>
      <c r="G112" s="33" t="s">
        <v>42</v>
      </c>
      <c r="H112" s="43"/>
      <c r="I112" s="43"/>
      <c r="J112" s="43"/>
    </row>
    <row r="113" spans="1:10" ht="141.75" hidden="1" x14ac:dyDescent="0.2">
      <c r="A113" s="40" t="s">
        <v>188</v>
      </c>
      <c r="B113" s="41" t="s">
        <v>29</v>
      </c>
      <c r="C113" s="33" t="s">
        <v>289</v>
      </c>
      <c r="D113" s="33" t="s">
        <v>290</v>
      </c>
      <c r="E113" s="33" t="s">
        <v>5</v>
      </c>
      <c r="F113" s="33" t="s">
        <v>311</v>
      </c>
      <c r="G113" s="42" t="s">
        <v>13</v>
      </c>
      <c r="H113" s="43">
        <f>H114</f>
        <v>0</v>
      </c>
      <c r="I113" s="43">
        <f t="shared" ref="I113:J114" si="34">I114</f>
        <v>0</v>
      </c>
      <c r="J113" s="43">
        <f t="shared" si="34"/>
        <v>0</v>
      </c>
    </row>
    <row r="114" spans="1:10" ht="15.75" hidden="1" x14ac:dyDescent="0.2">
      <c r="A114" s="40" t="s">
        <v>45</v>
      </c>
      <c r="B114" s="41" t="s">
        <v>29</v>
      </c>
      <c r="C114" s="33" t="s">
        <v>289</v>
      </c>
      <c r="D114" s="33" t="s">
        <v>290</v>
      </c>
      <c r="E114" s="33" t="s">
        <v>5</v>
      </c>
      <c r="F114" s="33" t="s">
        <v>311</v>
      </c>
      <c r="G114" s="33" t="s">
        <v>46</v>
      </c>
      <c r="H114" s="43">
        <f>H115</f>
        <v>0</v>
      </c>
      <c r="I114" s="43">
        <f t="shared" si="34"/>
        <v>0</v>
      </c>
      <c r="J114" s="43">
        <f t="shared" si="34"/>
        <v>0</v>
      </c>
    </row>
    <row r="115" spans="1:10" ht="94.5" hidden="1" x14ac:dyDescent="0.2">
      <c r="A115" s="40" t="s">
        <v>190</v>
      </c>
      <c r="B115" s="41" t="s">
        <v>29</v>
      </c>
      <c r="C115" s="33" t="s">
        <v>289</v>
      </c>
      <c r="D115" s="33" t="s">
        <v>290</v>
      </c>
      <c r="E115" s="33" t="s">
        <v>5</v>
      </c>
      <c r="F115" s="33" t="s">
        <v>311</v>
      </c>
      <c r="G115" s="33" t="s">
        <v>7</v>
      </c>
      <c r="H115" s="43"/>
      <c r="I115" s="43"/>
      <c r="J115" s="43"/>
    </row>
    <row r="116" spans="1:10" ht="47.25" hidden="1" x14ac:dyDescent="0.2">
      <c r="A116" s="40" t="s">
        <v>221</v>
      </c>
      <c r="B116" s="41" t="s">
        <v>29</v>
      </c>
      <c r="C116" s="33" t="s">
        <v>289</v>
      </c>
      <c r="D116" s="33" t="s">
        <v>290</v>
      </c>
      <c r="E116" s="33" t="s">
        <v>5</v>
      </c>
      <c r="F116" s="33">
        <v>81610</v>
      </c>
      <c r="G116" s="33"/>
      <c r="H116" s="43">
        <f>H117</f>
        <v>0</v>
      </c>
      <c r="I116" s="43"/>
      <c r="J116" s="43"/>
    </row>
    <row r="117" spans="1:10" ht="47.25" hidden="1" x14ac:dyDescent="0.2">
      <c r="A117" s="40" t="s">
        <v>39</v>
      </c>
      <c r="B117" s="41" t="s">
        <v>29</v>
      </c>
      <c r="C117" s="33" t="s">
        <v>289</v>
      </c>
      <c r="D117" s="33" t="s">
        <v>290</v>
      </c>
      <c r="E117" s="33" t="s">
        <v>5</v>
      </c>
      <c r="F117" s="33">
        <v>81610</v>
      </c>
      <c r="G117" s="33">
        <v>200</v>
      </c>
      <c r="H117" s="43">
        <f>H118</f>
        <v>0</v>
      </c>
      <c r="I117" s="43"/>
      <c r="J117" s="43"/>
    </row>
    <row r="118" spans="1:10" ht="47.25" hidden="1" x14ac:dyDescent="0.2">
      <c r="A118" s="40" t="s">
        <v>41</v>
      </c>
      <c r="B118" s="41" t="s">
        <v>29</v>
      </c>
      <c r="C118" s="33" t="s">
        <v>289</v>
      </c>
      <c r="D118" s="33" t="s">
        <v>290</v>
      </c>
      <c r="E118" s="33" t="s">
        <v>5</v>
      </c>
      <c r="F118" s="33">
        <v>81610</v>
      </c>
      <c r="G118" s="33">
        <v>240</v>
      </c>
      <c r="H118" s="43"/>
      <c r="I118" s="43"/>
      <c r="J118" s="43"/>
    </row>
    <row r="119" spans="1:10" ht="47.25" hidden="1" x14ac:dyDescent="0.2">
      <c r="A119" s="40" t="s">
        <v>395</v>
      </c>
      <c r="B119" s="41" t="s">
        <v>29</v>
      </c>
      <c r="C119" s="33" t="s">
        <v>289</v>
      </c>
      <c r="D119" s="33" t="s">
        <v>290</v>
      </c>
      <c r="E119" s="33" t="s">
        <v>5</v>
      </c>
      <c r="F119" s="33">
        <v>81680</v>
      </c>
      <c r="G119" s="33"/>
      <c r="H119" s="43">
        <f>H120</f>
        <v>0</v>
      </c>
      <c r="I119" s="43"/>
      <c r="J119" s="43"/>
    </row>
    <row r="120" spans="1:10" ht="47.25" hidden="1" x14ac:dyDescent="0.2">
      <c r="A120" s="40" t="s">
        <v>394</v>
      </c>
      <c r="B120" s="41" t="s">
        <v>29</v>
      </c>
      <c r="C120" s="33" t="s">
        <v>289</v>
      </c>
      <c r="D120" s="33" t="s">
        <v>290</v>
      </c>
      <c r="E120" s="33" t="s">
        <v>5</v>
      </c>
      <c r="F120" s="33">
        <v>81680</v>
      </c>
      <c r="G120" s="33">
        <v>400</v>
      </c>
      <c r="H120" s="43">
        <f>H121</f>
        <v>0</v>
      </c>
      <c r="I120" s="43"/>
      <c r="J120" s="43"/>
    </row>
    <row r="121" spans="1:10" ht="47.25" hidden="1" x14ac:dyDescent="0.2">
      <c r="A121" s="40" t="s">
        <v>41</v>
      </c>
      <c r="B121" s="41" t="s">
        <v>29</v>
      </c>
      <c r="C121" s="33" t="s">
        <v>289</v>
      </c>
      <c r="D121" s="33" t="s">
        <v>290</v>
      </c>
      <c r="E121" s="33" t="s">
        <v>5</v>
      </c>
      <c r="F121" s="33">
        <v>81680</v>
      </c>
      <c r="G121" s="33">
        <v>410</v>
      </c>
      <c r="H121" s="43"/>
      <c r="I121" s="43"/>
      <c r="J121" s="43"/>
    </row>
    <row r="122" spans="1:10" ht="47.25" hidden="1" x14ac:dyDescent="0.2">
      <c r="A122" s="48" t="s">
        <v>221</v>
      </c>
      <c r="B122" s="41" t="s">
        <v>29</v>
      </c>
      <c r="C122" s="33" t="s">
        <v>289</v>
      </c>
      <c r="D122" s="33" t="s">
        <v>290</v>
      </c>
      <c r="E122" s="33" t="s">
        <v>5</v>
      </c>
      <c r="F122" s="33">
        <v>81720</v>
      </c>
      <c r="G122" s="33"/>
      <c r="H122" s="43">
        <f>H123+H125</f>
        <v>0</v>
      </c>
      <c r="I122" s="43"/>
      <c r="J122" s="43"/>
    </row>
    <row r="123" spans="1:10" ht="47.25" hidden="1" x14ac:dyDescent="0.2">
      <c r="A123" s="48" t="s">
        <v>39</v>
      </c>
      <c r="B123" s="41" t="s">
        <v>29</v>
      </c>
      <c r="C123" s="33" t="s">
        <v>289</v>
      </c>
      <c r="D123" s="33" t="s">
        <v>290</v>
      </c>
      <c r="E123" s="33" t="s">
        <v>5</v>
      </c>
      <c r="F123" s="33">
        <v>81720</v>
      </c>
      <c r="G123" s="33">
        <v>200</v>
      </c>
      <c r="H123" s="43">
        <f>H124</f>
        <v>0</v>
      </c>
      <c r="I123" s="43"/>
      <c r="J123" s="43"/>
    </row>
    <row r="124" spans="1:10" ht="47.25" hidden="1" x14ac:dyDescent="0.2">
      <c r="A124" s="48" t="s">
        <v>41</v>
      </c>
      <c r="B124" s="41" t="s">
        <v>29</v>
      </c>
      <c r="C124" s="33" t="s">
        <v>289</v>
      </c>
      <c r="D124" s="33" t="s">
        <v>290</v>
      </c>
      <c r="E124" s="33" t="s">
        <v>5</v>
      </c>
      <c r="F124" s="33">
        <v>81720</v>
      </c>
      <c r="G124" s="33">
        <v>240</v>
      </c>
      <c r="H124" s="43">
        <v>0</v>
      </c>
      <c r="I124" s="43"/>
      <c r="J124" s="43"/>
    </row>
    <row r="125" spans="1:10" ht="47.25" hidden="1" x14ac:dyDescent="0.2">
      <c r="A125" s="14" t="s">
        <v>215</v>
      </c>
      <c r="B125" s="41" t="s">
        <v>29</v>
      </c>
      <c r="C125" s="33" t="s">
        <v>289</v>
      </c>
      <c r="D125" s="33" t="s">
        <v>290</v>
      </c>
      <c r="E125" s="33" t="s">
        <v>5</v>
      </c>
      <c r="F125" s="33">
        <v>81720</v>
      </c>
      <c r="G125" s="33">
        <v>400</v>
      </c>
      <c r="H125" s="43">
        <f>H126</f>
        <v>0</v>
      </c>
      <c r="I125" s="43"/>
      <c r="J125" s="43"/>
    </row>
    <row r="126" spans="1:10" ht="35.25" hidden="1" customHeight="1" x14ac:dyDescent="0.2">
      <c r="A126" s="14" t="s">
        <v>217</v>
      </c>
      <c r="B126" s="41" t="s">
        <v>29</v>
      </c>
      <c r="C126" s="33" t="s">
        <v>289</v>
      </c>
      <c r="D126" s="33" t="s">
        <v>290</v>
      </c>
      <c r="E126" s="33" t="s">
        <v>5</v>
      </c>
      <c r="F126" s="33">
        <v>81720</v>
      </c>
      <c r="G126" s="33">
        <v>410</v>
      </c>
      <c r="H126" s="43"/>
      <c r="I126" s="43"/>
      <c r="J126" s="43"/>
    </row>
    <row r="127" spans="1:10" ht="34.5" hidden="1" customHeight="1" x14ac:dyDescent="0.2">
      <c r="A127" s="40" t="s">
        <v>206</v>
      </c>
      <c r="B127" s="41" t="s">
        <v>29</v>
      </c>
      <c r="C127" s="33" t="s">
        <v>289</v>
      </c>
      <c r="D127" s="33" t="s">
        <v>290</v>
      </c>
      <c r="E127" s="33" t="s">
        <v>5</v>
      </c>
      <c r="F127" s="33">
        <v>81740</v>
      </c>
      <c r="G127" s="33"/>
      <c r="H127" s="43">
        <f>H128+H131</f>
        <v>0</v>
      </c>
      <c r="I127" s="43">
        <f t="shared" ref="I127:J127" si="35">I128</f>
        <v>0</v>
      </c>
      <c r="J127" s="43">
        <f t="shared" si="35"/>
        <v>0</v>
      </c>
    </row>
    <row r="128" spans="1:10" ht="47.25" hidden="1" x14ac:dyDescent="0.2">
      <c r="A128" s="40" t="s">
        <v>39</v>
      </c>
      <c r="B128" s="41" t="s">
        <v>29</v>
      </c>
      <c r="C128" s="33" t="s">
        <v>289</v>
      </c>
      <c r="D128" s="33" t="s">
        <v>290</v>
      </c>
      <c r="E128" s="33" t="s">
        <v>5</v>
      </c>
      <c r="F128" s="33">
        <v>81740</v>
      </c>
      <c r="G128" s="33">
        <v>200</v>
      </c>
      <c r="H128" s="43">
        <f>H129</f>
        <v>0</v>
      </c>
      <c r="I128" s="43">
        <f>I129</f>
        <v>0</v>
      </c>
      <c r="J128" s="43">
        <f>J129</f>
        <v>0</v>
      </c>
    </row>
    <row r="129" spans="1:10" ht="47.25" hidden="1" x14ac:dyDescent="0.2">
      <c r="A129" s="40" t="s">
        <v>41</v>
      </c>
      <c r="B129" s="41" t="s">
        <v>29</v>
      </c>
      <c r="C129" s="33" t="s">
        <v>289</v>
      </c>
      <c r="D129" s="33" t="s">
        <v>290</v>
      </c>
      <c r="E129" s="33" t="s">
        <v>5</v>
      </c>
      <c r="F129" s="33">
        <v>81740</v>
      </c>
      <c r="G129" s="33">
        <v>240</v>
      </c>
      <c r="H129" s="43"/>
      <c r="I129" s="43"/>
      <c r="J129" s="43"/>
    </row>
    <row r="130" spans="1:10" ht="15.75" hidden="1" x14ac:dyDescent="0.2">
      <c r="A130" s="14" t="s">
        <v>45</v>
      </c>
      <c r="B130" s="41" t="s">
        <v>29</v>
      </c>
      <c r="C130" s="33" t="s">
        <v>289</v>
      </c>
      <c r="D130" s="33" t="s">
        <v>290</v>
      </c>
      <c r="E130" s="33" t="s">
        <v>5</v>
      </c>
      <c r="F130" s="33">
        <v>81740</v>
      </c>
      <c r="G130" s="33">
        <v>800</v>
      </c>
      <c r="H130" s="43">
        <f>H131</f>
        <v>0</v>
      </c>
      <c r="I130" s="43"/>
      <c r="J130" s="43"/>
    </row>
    <row r="131" spans="1:10" ht="94.5" hidden="1" x14ac:dyDescent="0.2">
      <c r="A131" s="14" t="s">
        <v>190</v>
      </c>
      <c r="B131" s="41" t="s">
        <v>29</v>
      </c>
      <c r="C131" s="33" t="s">
        <v>289</v>
      </c>
      <c r="D131" s="33" t="s">
        <v>290</v>
      </c>
      <c r="E131" s="33" t="s">
        <v>5</v>
      </c>
      <c r="F131" s="33">
        <v>81740</v>
      </c>
      <c r="G131" s="33">
        <v>810</v>
      </c>
      <c r="H131" s="43"/>
      <c r="I131" s="43"/>
      <c r="J131" s="43"/>
    </row>
    <row r="132" spans="1:10" ht="78.75" hidden="1" x14ac:dyDescent="0.2">
      <c r="A132" s="40" t="s">
        <v>203</v>
      </c>
      <c r="B132" s="41" t="s">
        <v>29</v>
      </c>
      <c r="C132" s="33" t="s">
        <v>289</v>
      </c>
      <c r="D132" s="33" t="s">
        <v>290</v>
      </c>
      <c r="E132" s="33" t="s">
        <v>5</v>
      </c>
      <c r="F132" s="33">
        <v>81830</v>
      </c>
      <c r="G132" s="33"/>
      <c r="H132" s="43">
        <f>H133</f>
        <v>0</v>
      </c>
      <c r="I132" s="43"/>
      <c r="J132" s="43"/>
    </row>
    <row r="133" spans="1:10" ht="47.25" hidden="1" x14ac:dyDescent="0.2">
      <c r="A133" s="40" t="s">
        <v>394</v>
      </c>
      <c r="B133" s="41" t="s">
        <v>29</v>
      </c>
      <c r="C133" s="33" t="s">
        <v>289</v>
      </c>
      <c r="D133" s="33" t="s">
        <v>290</v>
      </c>
      <c r="E133" s="33" t="s">
        <v>5</v>
      </c>
      <c r="F133" s="33">
        <v>81830</v>
      </c>
      <c r="G133" s="33" t="s">
        <v>40</v>
      </c>
      <c r="H133" s="43">
        <f>H134</f>
        <v>0</v>
      </c>
      <c r="I133" s="43"/>
      <c r="J133" s="43"/>
    </row>
    <row r="134" spans="1:10" ht="47.25" hidden="1" x14ac:dyDescent="0.2">
      <c r="A134" s="40" t="s">
        <v>41</v>
      </c>
      <c r="B134" s="41" t="s">
        <v>29</v>
      </c>
      <c r="C134" s="33" t="s">
        <v>289</v>
      </c>
      <c r="D134" s="33" t="s">
        <v>290</v>
      </c>
      <c r="E134" s="33" t="s">
        <v>5</v>
      </c>
      <c r="F134" s="33">
        <v>81830</v>
      </c>
      <c r="G134" s="33" t="s">
        <v>42</v>
      </c>
      <c r="H134" s="43"/>
      <c r="I134" s="43"/>
      <c r="J134" s="43"/>
    </row>
    <row r="135" spans="1:10" ht="15.75" hidden="1" x14ac:dyDescent="0.2">
      <c r="A135" s="40" t="s">
        <v>240</v>
      </c>
      <c r="B135" s="41" t="s">
        <v>29</v>
      </c>
      <c r="C135" s="33" t="s">
        <v>289</v>
      </c>
      <c r="D135" s="33" t="s">
        <v>290</v>
      </c>
      <c r="E135" s="33" t="s">
        <v>5</v>
      </c>
      <c r="F135" s="33">
        <v>82400</v>
      </c>
      <c r="G135" s="33"/>
      <c r="H135" s="43">
        <f>H136</f>
        <v>0</v>
      </c>
      <c r="I135" s="43"/>
      <c r="J135" s="43"/>
    </row>
    <row r="136" spans="1:10" ht="47.25" hidden="1" x14ac:dyDescent="0.2">
      <c r="A136" s="40" t="s">
        <v>39</v>
      </c>
      <c r="B136" s="41" t="s">
        <v>29</v>
      </c>
      <c r="C136" s="33" t="s">
        <v>289</v>
      </c>
      <c r="D136" s="33" t="s">
        <v>290</v>
      </c>
      <c r="E136" s="33" t="s">
        <v>5</v>
      </c>
      <c r="F136" s="33">
        <v>82400</v>
      </c>
      <c r="G136" s="33">
        <v>200</v>
      </c>
      <c r="H136" s="43">
        <f>H137</f>
        <v>0</v>
      </c>
      <c r="I136" s="43"/>
      <c r="J136" s="43"/>
    </row>
    <row r="137" spans="1:10" ht="47.25" hidden="1" x14ac:dyDescent="0.2">
      <c r="A137" s="40" t="s">
        <v>41</v>
      </c>
      <c r="B137" s="41" t="s">
        <v>29</v>
      </c>
      <c r="C137" s="33" t="s">
        <v>289</v>
      </c>
      <c r="D137" s="33" t="s">
        <v>290</v>
      </c>
      <c r="E137" s="33" t="s">
        <v>5</v>
      </c>
      <c r="F137" s="33">
        <v>82400</v>
      </c>
      <c r="G137" s="33">
        <v>240</v>
      </c>
      <c r="H137" s="43"/>
      <c r="I137" s="43"/>
      <c r="J137" s="43"/>
    </row>
    <row r="138" spans="1:10" ht="47.25" hidden="1" x14ac:dyDescent="0.2">
      <c r="A138" s="40" t="s">
        <v>246</v>
      </c>
      <c r="B138" s="41" t="s">
        <v>29</v>
      </c>
      <c r="C138" s="33" t="s">
        <v>289</v>
      </c>
      <c r="D138" s="33" t="s">
        <v>290</v>
      </c>
      <c r="E138" s="33" t="s">
        <v>5</v>
      </c>
      <c r="F138" s="33" t="s">
        <v>312</v>
      </c>
      <c r="G138" s="42" t="s">
        <v>13</v>
      </c>
      <c r="H138" s="43">
        <f>H139</f>
        <v>0</v>
      </c>
      <c r="I138" s="43">
        <f t="shared" ref="I138:J139" si="36">I139</f>
        <v>0</v>
      </c>
      <c r="J138" s="43">
        <f t="shared" si="36"/>
        <v>0</v>
      </c>
    </row>
    <row r="139" spans="1:10" ht="31.5" hidden="1" x14ac:dyDescent="0.2">
      <c r="A139" s="40" t="s">
        <v>112</v>
      </c>
      <c r="B139" s="41" t="s">
        <v>29</v>
      </c>
      <c r="C139" s="33" t="s">
        <v>289</v>
      </c>
      <c r="D139" s="33" t="s">
        <v>290</v>
      </c>
      <c r="E139" s="33" t="s">
        <v>5</v>
      </c>
      <c r="F139" s="33" t="s">
        <v>312</v>
      </c>
      <c r="G139" s="33" t="s">
        <v>113</v>
      </c>
      <c r="H139" s="43">
        <f>H140</f>
        <v>0</v>
      </c>
      <c r="I139" s="43">
        <f t="shared" si="36"/>
        <v>0</v>
      </c>
      <c r="J139" s="43">
        <f t="shared" si="36"/>
        <v>0</v>
      </c>
    </row>
    <row r="140" spans="1:10" ht="47.25" hidden="1" x14ac:dyDescent="0.2">
      <c r="A140" s="40" t="s">
        <v>114</v>
      </c>
      <c r="B140" s="41" t="s">
        <v>29</v>
      </c>
      <c r="C140" s="33" t="s">
        <v>289</v>
      </c>
      <c r="D140" s="33" t="s">
        <v>290</v>
      </c>
      <c r="E140" s="33" t="s">
        <v>5</v>
      </c>
      <c r="F140" s="33" t="s">
        <v>312</v>
      </c>
      <c r="G140" s="33" t="s">
        <v>115</v>
      </c>
      <c r="H140" s="43"/>
      <c r="I140" s="43"/>
      <c r="J140" s="43"/>
    </row>
    <row r="141" spans="1:10" ht="47.25" hidden="1" x14ac:dyDescent="0.2">
      <c r="A141" s="40" t="s">
        <v>251</v>
      </c>
      <c r="B141" s="41" t="s">
        <v>29</v>
      </c>
      <c r="C141" s="33" t="s">
        <v>289</v>
      </c>
      <c r="D141" s="33" t="s">
        <v>290</v>
      </c>
      <c r="E141" s="33" t="s">
        <v>5</v>
      </c>
      <c r="F141" s="33" t="s">
        <v>313</v>
      </c>
      <c r="G141" s="42" t="s">
        <v>13</v>
      </c>
      <c r="H141" s="43">
        <f>H142</f>
        <v>0</v>
      </c>
      <c r="I141" s="43">
        <f t="shared" ref="I141:J142" si="37">I142</f>
        <v>0</v>
      </c>
      <c r="J141" s="43">
        <f t="shared" si="37"/>
        <v>0</v>
      </c>
    </row>
    <row r="142" spans="1:10" ht="63" hidden="1" x14ac:dyDescent="0.2">
      <c r="A142" s="48" t="s">
        <v>54</v>
      </c>
      <c r="B142" s="41" t="s">
        <v>29</v>
      </c>
      <c r="C142" s="33" t="s">
        <v>289</v>
      </c>
      <c r="D142" s="33" t="s">
        <v>290</v>
      </c>
      <c r="E142" s="33" t="s">
        <v>5</v>
      </c>
      <c r="F142" s="33" t="s">
        <v>313</v>
      </c>
      <c r="G142" s="33">
        <v>600</v>
      </c>
      <c r="H142" s="43">
        <f>H143</f>
        <v>0</v>
      </c>
      <c r="I142" s="43">
        <f t="shared" si="37"/>
        <v>0</v>
      </c>
      <c r="J142" s="43">
        <f t="shared" si="37"/>
        <v>0</v>
      </c>
    </row>
    <row r="143" spans="1:10" ht="94.5" hidden="1" x14ac:dyDescent="0.2">
      <c r="A143" s="48" t="s">
        <v>373</v>
      </c>
      <c r="B143" s="41" t="s">
        <v>29</v>
      </c>
      <c r="C143" s="33" t="s">
        <v>289</v>
      </c>
      <c r="D143" s="33" t="s">
        <v>290</v>
      </c>
      <c r="E143" s="33" t="s">
        <v>5</v>
      </c>
      <c r="F143" s="33" t="s">
        <v>313</v>
      </c>
      <c r="G143" s="33">
        <v>630</v>
      </c>
      <c r="H143" s="43"/>
      <c r="I143" s="43"/>
      <c r="J143" s="43"/>
    </row>
    <row r="144" spans="1:10" ht="110.25" hidden="1" x14ac:dyDescent="0.2">
      <c r="A144" s="14" t="s">
        <v>971</v>
      </c>
      <c r="B144" s="41" t="s">
        <v>29</v>
      </c>
      <c r="C144" s="33" t="s">
        <v>289</v>
      </c>
      <c r="D144" s="33" t="s">
        <v>290</v>
      </c>
      <c r="E144" s="33" t="s">
        <v>5</v>
      </c>
      <c r="F144" s="33">
        <v>83420</v>
      </c>
      <c r="G144" s="33"/>
      <c r="H144" s="43">
        <f>H145</f>
        <v>0</v>
      </c>
      <c r="I144" s="43"/>
      <c r="J144" s="43"/>
    </row>
    <row r="145" spans="1:10" ht="110.25" hidden="1" x14ac:dyDescent="0.2">
      <c r="A145" s="14" t="s">
        <v>32</v>
      </c>
      <c r="B145" s="41" t="s">
        <v>29</v>
      </c>
      <c r="C145" s="33" t="s">
        <v>289</v>
      </c>
      <c r="D145" s="33" t="s">
        <v>290</v>
      </c>
      <c r="E145" s="33" t="s">
        <v>5</v>
      </c>
      <c r="F145" s="33">
        <v>83420</v>
      </c>
      <c r="G145" s="33">
        <v>100</v>
      </c>
      <c r="H145" s="43">
        <f>H146</f>
        <v>0</v>
      </c>
      <c r="I145" s="43"/>
      <c r="J145" s="43"/>
    </row>
    <row r="146" spans="1:10" ht="31.5" hidden="1" x14ac:dyDescent="0.2">
      <c r="A146" s="14" t="s">
        <v>93</v>
      </c>
      <c r="B146" s="41" t="s">
        <v>29</v>
      </c>
      <c r="C146" s="33" t="s">
        <v>289</v>
      </c>
      <c r="D146" s="33" t="s">
        <v>290</v>
      </c>
      <c r="E146" s="33" t="s">
        <v>5</v>
      </c>
      <c r="F146" s="33">
        <v>83420</v>
      </c>
      <c r="G146" s="33">
        <v>120</v>
      </c>
      <c r="H146" s="43"/>
      <c r="I146" s="43"/>
      <c r="J146" s="43"/>
    </row>
    <row r="147" spans="1:10" s="38" customFormat="1" ht="31.5" hidden="1" x14ac:dyDescent="0.2">
      <c r="A147" s="40" t="s">
        <v>43</v>
      </c>
      <c r="B147" s="41" t="s">
        <v>29</v>
      </c>
      <c r="C147" s="33" t="s">
        <v>289</v>
      </c>
      <c r="D147" s="33" t="s">
        <v>290</v>
      </c>
      <c r="E147" s="33" t="s">
        <v>5</v>
      </c>
      <c r="F147" s="33" t="s">
        <v>314</v>
      </c>
      <c r="G147" s="42" t="s">
        <v>13</v>
      </c>
      <c r="H147" s="43">
        <f>H148</f>
        <v>0</v>
      </c>
      <c r="I147" s="43">
        <f t="shared" ref="I147:J148" si="38">I148</f>
        <v>0</v>
      </c>
      <c r="J147" s="43">
        <f t="shared" si="38"/>
        <v>0</v>
      </c>
    </row>
    <row r="148" spans="1:10" s="38" customFormat="1" ht="15.75" hidden="1" x14ac:dyDescent="0.2">
      <c r="A148" s="40" t="s">
        <v>45</v>
      </c>
      <c r="B148" s="41" t="s">
        <v>29</v>
      </c>
      <c r="C148" s="33" t="s">
        <v>289</v>
      </c>
      <c r="D148" s="33" t="s">
        <v>290</v>
      </c>
      <c r="E148" s="33" t="s">
        <v>5</v>
      </c>
      <c r="F148" s="33" t="s">
        <v>314</v>
      </c>
      <c r="G148" s="33" t="s">
        <v>46</v>
      </c>
      <c r="H148" s="43">
        <f>H149</f>
        <v>0</v>
      </c>
      <c r="I148" s="43">
        <f t="shared" si="38"/>
        <v>0</v>
      </c>
      <c r="J148" s="43">
        <f t="shared" si="38"/>
        <v>0</v>
      </c>
    </row>
    <row r="149" spans="1:10" ht="31.5" hidden="1" x14ac:dyDescent="0.2">
      <c r="A149" s="40" t="s">
        <v>47</v>
      </c>
      <c r="B149" s="41" t="s">
        <v>29</v>
      </c>
      <c r="C149" s="33" t="s">
        <v>289</v>
      </c>
      <c r="D149" s="33" t="s">
        <v>290</v>
      </c>
      <c r="E149" s="33" t="s">
        <v>5</v>
      </c>
      <c r="F149" s="33" t="s">
        <v>314</v>
      </c>
      <c r="G149" s="33" t="s">
        <v>48</v>
      </c>
      <c r="H149" s="43"/>
      <c r="I149" s="43"/>
      <c r="J149" s="43"/>
    </row>
    <row r="150" spans="1:10" ht="141.75" hidden="1" x14ac:dyDescent="0.2">
      <c r="A150" s="40" t="s">
        <v>208</v>
      </c>
      <c r="B150" s="41" t="s">
        <v>29</v>
      </c>
      <c r="C150" s="33" t="s">
        <v>289</v>
      </c>
      <c r="D150" s="33" t="s">
        <v>290</v>
      </c>
      <c r="E150" s="33" t="s">
        <v>5</v>
      </c>
      <c r="F150" s="33" t="s">
        <v>315</v>
      </c>
      <c r="G150" s="42" t="s">
        <v>13</v>
      </c>
      <c r="H150" s="43">
        <f>H151</f>
        <v>0</v>
      </c>
      <c r="I150" s="43">
        <f t="shared" ref="I150:J151" si="39">I151</f>
        <v>0</v>
      </c>
      <c r="J150" s="43">
        <f t="shared" si="39"/>
        <v>0</v>
      </c>
    </row>
    <row r="151" spans="1:10" ht="15.75" hidden="1" x14ac:dyDescent="0.2">
      <c r="A151" s="40" t="s">
        <v>148</v>
      </c>
      <c r="B151" s="41" t="s">
        <v>29</v>
      </c>
      <c r="C151" s="33" t="s">
        <v>289</v>
      </c>
      <c r="D151" s="33" t="s">
        <v>290</v>
      </c>
      <c r="E151" s="33" t="s">
        <v>5</v>
      </c>
      <c r="F151" s="33" t="s">
        <v>315</v>
      </c>
      <c r="G151" s="33" t="s">
        <v>149</v>
      </c>
      <c r="H151" s="43">
        <f>H152</f>
        <v>0</v>
      </c>
      <c r="I151" s="43">
        <f t="shared" si="39"/>
        <v>0</v>
      </c>
      <c r="J151" s="43">
        <f t="shared" si="39"/>
        <v>0</v>
      </c>
    </row>
    <row r="152" spans="1:10" ht="15.75" hidden="1" x14ac:dyDescent="0.2">
      <c r="A152" s="40" t="s">
        <v>10</v>
      </c>
      <c r="B152" s="41" t="s">
        <v>29</v>
      </c>
      <c r="C152" s="33" t="s">
        <v>289</v>
      </c>
      <c r="D152" s="33" t="s">
        <v>290</v>
      </c>
      <c r="E152" s="33" t="s">
        <v>5</v>
      </c>
      <c r="F152" s="33" t="s">
        <v>315</v>
      </c>
      <c r="G152" s="33" t="s">
        <v>196</v>
      </c>
      <c r="H152" s="43"/>
      <c r="I152" s="43"/>
      <c r="J152" s="43"/>
    </row>
    <row r="153" spans="1:10" ht="15.75" hidden="1" x14ac:dyDescent="0.2">
      <c r="A153" s="14" t="s">
        <v>240</v>
      </c>
      <c r="B153" s="41" t="s">
        <v>29</v>
      </c>
      <c r="C153" s="33" t="s">
        <v>289</v>
      </c>
      <c r="D153" s="33" t="s">
        <v>290</v>
      </c>
      <c r="E153" s="33" t="s">
        <v>5</v>
      </c>
      <c r="F153" s="33">
        <v>82400</v>
      </c>
      <c r="G153" s="33"/>
      <c r="H153" s="43">
        <f>H154</f>
        <v>0</v>
      </c>
      <c r="I153" s="43"/>
      <c r="J153" s="43"/>
    </row>
    <row r="154" spans="1:10" ht="47.25" hidden="1" x14ac:dyDescent="0.2">
      <c r="A154" s="14" t="s">
        <v>39</v>
      </c>
      <c r="B154" s="41" t="s">
        <v>29</v>
      </c>
      <c r="C154" s="33" t="s">
        <v>289</v>
      </c>
      <c r="D154" s="33" t="s">
        <v>290</v>
      </c>
      <c r="E154" s="33" t="s">
        <v>5</v>
      </c>
      <c r="F154" s="33">
        <v>82400</v>
      </c>
      <c r="G154" s="33">
        <v>200</v>
      </c>
      <c r="H154" s="43">
        <f>H155</f>
        <v>0</v>
      </c>
      <c r="I154" s="43"/>
      <c r="J154" s="43"/>
    </row>
    <row r="155" spans="1:10" ht="47.25" hidden="1" x14ac:dyDescent="0.2">
      <c r="A155" s="14" t="s">
        <v>41</v>
      </c>
      <c r="B155" s="41" t="s">
        <v>29</v>
      </c>
      <c r="C155" s="33" t="s">
        <v>289</v>
      </c>
      <c r="D155" s="33" t="s">
        <v>290</v>
      </c>
      <c r="E155" s="33" t="s">
        <v>5</v>
      </c>
      <c r="F155" s="33">
        <v>82400</v>
      </c>
      <c r="G155" s="33">
        <v>240</v>
      </c>
      <c r="H155" s="43">
        <v>0</v>
      </c>
      <c r="I155" s="43"/>
      <c r="J155" s="43"/>
    </row>
    <row r="156" spans="1:10" ht="31.5" hidden="1" x14ac:dyDescent="0.2">
      <c r="A156" s="25" t="s">
        <v>206</v>
      </c>
      <c r="B156" s="41" t="s">
        <v>29</v>
      </c>
      <c r="C156" s="33" t="s">
        <v>289</v>
      </c>
      <c r="D156" s="33" t="s">
        <v>290</v>
      </c>
      <c r="E156" s="33" t="s">
        <v>5</v>
      </c>
      <c r="F156" s="33">
        <v>81740</v>
      </c>
      <c r="G156" s="33"/>
      <c r="H156" s="43">
        <f>H157</f>
        <v>0</v>
      </c>
      <c r="I156" s="43"/>
      <c r="J156" s="43"/>
    </row>
    <row r="157" spans="1:10" ht="47.25" hidden="1" x14ac:dyDescent="0.2">
      <c r="A157" s="25" t="s">
        <v>215</v>
      </c>
      <c r="B157" s="41" t="s">
        <v>29</v>
      </c>
      <c r="C157" s="33" t="s">
        <v>289</v>
      </c>
      <c r="D157" s="33" t="s">
        <v>290</v>
      </c>
      <c r="E157" s="33" t="s">
        <v>5</v>
      </c>
      <c r="F157" s="33">
        <v>81740</v>
      </c>
      <c r="G157" s="33">
        <v>400</v>
      </c>
      <c r="H157" s="43">
        <f>H158</f>
        <v>0</v>
      </c>
      <c r="I157" s="43"/>
      <c r="J157" s="43"/>
    </row>
    <row r="158" spans="1:10" ht="15.75" hidden="1" x14ac:dyDescent="0.2">
      <c r="A158" s="25" t="s">
        <v>217</v>
      </c>
      <c r="B158" s="41" t="s">
        <v>29</v>
      </c>
      <c r="C158" s="33" t="s">
        <v>289</v>
      </c>
      <c r="D158" s="33" t="s">
        <v>290</v>
      </c>
      <c r="E158" s="33" t="s">
        <v>5</v>
      </c>
      <c r="F158" s="33">
        <v>81740</v>
      </c>
      <c r="G158" s="33">
        <v>410</v>
      </c>
      <c r="H158" s="43"/>
      <c r="I158" s="43"/>
      <c r="J158" s="43"/>
    </row>
    <row r="159" spans="1:10" ht="378" hidden="1" x14ac:dyDescent="0.2">
      <c r="A159" s="40" t="s">
        <v>194</v>
      </c>
      <c r="B159" s="41" t="s">
        <v>29</v>
      </c>
      <c r="C159" s="33" t="s">
        <v>289</v>
      </c>
      <c r="D159" s="33" t="s">
        <v>290</v>
      </c>
      <c r="E159" s="33" t="s">
        <v>5</v>
      </c>
      <c r="F159" s="33" t="s">
        <v>316</v>
      </c>
      <c r="G159" s="42" t="s">
        <v>13</v>
      </c>
      <c r="H159" s="43">
        <f>H160</f>
        <v>0</v>
      </c>
      <c r="I159" s="43">
        <f t="shared" ref="I159:J160" si="40">I160</f>
        <v>0</v>
      </c>
      <c r="J159" s="43">
        <f t="shared" si="40"/>
        <v>0</v>
      </c>
    </row>
    <row r="160" spans="1:10" ht="15.75" hidden="1" x14ac:dyDescent="0.2">
      <c r="A160" s="40" t="s">
        <v>148</v>
      </c>
      <c r="B160" s="41" t="s">
        <v>29</v>
      </c>
      <c r="C160" s="33" t="s">
        <v>289</v>
      </c>
      <c r="D160" s="33" t="s">
        <v>290</v>
      </c>
      <c r="E160" s="33" t="s">
        <v>5</v>
      </c>
      <c r="F160" s="33" t="s">
        <v>316</v>
      </c>
      <c r="G160" s="33" t="s">
        <v>149</v>
      </c>
      <c r="H160" s="43">
        <f>H161</f>
        <v>0</v>
      </c>
      <c r="I160" s="43">
        <f t="shared" si="40"/>
        <v>0</v>
      </c>
      <c r="J160" s="43">
        <f t="shared" si="40"/>
        <v>0</v>
      </c>
    </row>
    <row r="161" spans="1:10" ht="15.75" hidden="1" x14ac:dyDescent="0.2">
      <c r="A161" s="40" t="s">
        <v>10</v>
      </c>
      <c r="B161" s="41" t="s">
        <v>29</v>
      </c>
      <c r="C161" s="33" t="s">
        <v>289</v>
      </c>
      <c r="D161" s="33" t="s">
        <v>290</v>
      </c>
      <c r="E161" s="33" t="s">
        <v>5</v>
      </c>
      <c r="F161" s="33" t="s">
        <v>316</v>
      </c>
      <c r="G161" s="33" t="s">
        <v>196</v>
      </c>
      <c r="H161" s="43"/>
      <c r="I161" s="43"/>
      <c r="J161" s="43"/>
    </row>
    <row r="162" spans="1:10" s="38" customFormat="1" ht="204" hidden="1" customHeight="1" x14ac:dyDescent="0.2">
      <c r="A162" s="40" t="s">
        <v>392</v>
      </c>
      <c r="B162" s="41" t="s">
        <v>29</v>
      </c>
      <c r="C162" s="33" t="s">
        <v>289</v>
      </c>
      <c r="D162" s="33" t="s">
        <v>290</v>
      </c>
      <c r="E162" s="33" t="s">
        <v>5</v>
      </c>
      <c r="F162" s="33">
        <v>83750</v>
      </c>
      <c r="G162" s="33"/>
      <c r="H162" s="43">
        <f>H163</f>
        <v>0</v>
      </c>
      <c r="I162" s="43"/>
      <c r="J162" s="43"/>
    </row>
    <row r="163" spans="1:10" ht="15.75" hidden="1" x14ac:dyDescent="0.2">
      <c r="A163" s="40" t="s">
        <v>148</v>
      </c>
      <c r="B163" s="41" t="s">
        <v>29</v>
      </c>
      <c r="C163" s="33" t="s">
        <v>289</v>
      </c>
      <c r="D163" s="33" t="s">
        <v>290</v>
      </c>
      <c r="E163" s="33" t="s">
        <v>5</v>
      </c>
      <c r="F163" s="33">
        <v>83750</v>
      </c>
      <c r="G163" s="33" t="s">
        <v>149</v>
      </c>
      <c r="H163" s="43">
        <f>H164</f>
        <v>0</v>
      </c>
      <c r="I163" s="43">
        <f t="shared" ref="I163:J163" si="41">I164</f>
        <v>0</v>
      </c>
      <c r="J163" s="43">
        <f t="shared" si="41"/>
        <v>0</v>
      </c>
    </row>
    <row r="164" spans="1:10" ht="15.75" hidden="1" x14ac:dyDescent="0.2">
      <c r="A164" s="40" t="s">
        <v>10</v>
      </c>
      <c r="B164" s="41" t="s">
        <v>29</v>
      </c>
      <c r="C164" s="33" t="s">
        <v>289</v>
      </c>
      <c r="D164" s="33" t="s">
        <v>290</v>
      </c>
      <c r="E164" s="33" t="s">
        <v>5</v>
      </c>
      <c r="F164" s="33">
        <v>83750</v>
      </c>
      <c r="G164" s="33" t="s">
        <v>196</v>
      </c>
      <c r="H164" s="43"/>
      <c r="I164" s="43">
        <v>0</v>
      </c>
      <c r="J164" s="43">
        <v>0</v>
      </c>
    </row>
    <row r="165" spans="1:10" ht="141.75" hidden="1" x14ac:dyDescent="0.2">
      <c r="A165" s="40" t="s">
        <v>231</v>
      </c>
      <c r="B165" s="41" t="s">
        <v>29</v>
      </c>
      <c r="C165" s="33" t="s">
        <v>289</v>
      </c>
      <c r="D165" s="33" t="s">
        <v>290</v>
      </c>
      <c r="E165" s="33" t="s">
        <v>5</v>
      </c>
      <c r="F165" s="33" t="s">
        <v>317</v>
      </c>
      <c r="G165" s="42" t="s">
        <v>13</v>
      </c>
      <c r="H165" s="43">
        <f>H166</f>
        <v>0</v>
      </c>
      <c r="I165" s="43">
        <f t="shared" ref="I165:J166" si="42">I166</f>
        <v>0</v>
      </c>
      <c r="J165" s="43">
        <f t="shared" si="42"/>
        <v>0</v>
      </c>
    </row>
    <row r="166" spans="1:10" ht="63" hidden="1" x14ac:dyDescent="0.2">
      <c r="A166" s="40" t="s">
        <v>54</v>
      </c>
      <c r="B166" s="41" t="s">
        <v>29</v>
      </c>
      <c r="C166" s="33" t="s">
        <v>289</v>
      </c>
      <c r="D166" s="33" t="s">
        <v>290</v>
      </c>
      <c r="E166" s="33" t="s">
        <v>5</v>
      </c>
      <c r="F166" s="33" t="s">
        <v>317</v>
      </c>
      <c r="G166" s="33" t="s">
        <v>55</v>
      </c>
      <c r="H166" s="43">
        <f>H167</f>
        <v>0</v>
      </c>
      <c r="I166" s="43">
        <f t="shared" si="42"/>
        <v>0</v>
      </c>
      <c r="J166" s="43">
        <f t="shared" si="42"/>
        <v>0</v>
      </c>
    </row>
    <row r="167" spans="1:10" ht="15.75" hidden="1" x14ac:dyDescent="0.2">
      <c r="A167" s="40" t="s">
        <v>56</v>
      </c>
      <c r="B167" s="41" t="s">
        <v>29</v>
      </c>
      <c r="C167" s="33" t="s">
        <v>289</v>
      </c>
      <c r="D167" s="33" t="s">
        <v>290</v>
      </c>
      <c r="E167" s="33" t="s">
        <v>5</v>
      </c>
      <c r="F167" s="33" t="s">
        <v>317</v>
      </c>
      <c r="G167" s="33" t="s">
        <v>57</v>
      </c>
      <c r="H167" s="43"/>
      <c r="I167" s="43"/>
      <c r="J167" s="43"/>
    </row>
    <row r="168" spans="1:10" ht="157.5" hidden="1" x14ac:dyDescent="0.2">
      <c r="A168" s="40" t="s">
        <v>233</v>
      </c>
      <c r="B168" s="41" t="s">
        <v>29</v>
      </c>
      <c r="C168" s="33" t="s">
        <v>289</v>
      </c>
      <c r="D168" s="33" t="s">
        <v>290</v>
      </c>
      <c r="E168" s="33" t="s">
        <v>5</v>
      </c>
      <c r="F168" s="33" t="s">
        <v>318</v>
      </c>
      <c r="G168" s="42" t="s">
        <v>13</v>
      </c>
      <c r="H168" s="43">
        <f>H169</f>
        <v>0</v>
      </c>
      <c r="I168" s="43">
        <f t="shared" ref="I168:J169" si="43">I169</f>
        <v>0</v>
      </c>
      <c r="J168" s="43">
        <f t="shared" si="43"/>
        <v>0</v>
      </c>
    </row>
    <row r="169" spans="1:10" ht="63" hidden="1" x14ac:dyDescent="0.2">
      <c r="A169" s="40" t="s">
        <v>54</v>
      </c>
      <c r="B169" s="41" t="s">
        <v>29</v>
      </c>
      <c r="C169" s="33" t="s">
        <v>289</v>
      </c>
      <c r="D169" s="33" t="s">
        <v>290</v>
      </c>
      <c r="E169" s="33" t="s">
        <v>5</v>
      </c>
      <c r="F169" s="33" t="s">
        <v>318</v>
      </c>
      <c r="G169" s="33" t="s">
        <v>55</v>
      </c>
      <c r="H169" s="43">
        <f>H170</f>
        <v>0</v>
      </c>
      <c r="I169" s="43">
        <f t="shared" si="43"/>
        <v>0</v>
      </c>
      <c r="J169" s="43">
        <f t="shared" si="43"/>
        <v>0</v>
      </c>
    </row>
    <row r="170" spans="1:10" ht="15.75" hidden="1" x14ac:dyDescent="0.2">
      <c r="A170" s="40" t="s">
        <v>56</v>
      </c>
      <c r="B170" s="41" t="s">
        <v>29</v>
      </c>
      <c r="C170" s="33" t="s">
        <v>289</v>
      </c>
      <c r="D170" s="33" t="s">
        <v>290</v>
      </c>
      <c r="E170" s="33" t="s">
        <v>5</v>
      </c>
      <c r="F170" s="33" t="s">
        <v>318</v>
      </c>
      <c r="G170" s="33" t="s">
        <v>57</v>
      </c>
      <c r="H170" s="43"/>
      <c r="I170" s="43"/>
      <c r="J170" s="43"/>
    </row>
    <row r="171" spans="1:10" ht="15.75" hidden="1" x14ac:dyDescent="0.2">
      <c r="A171" s="25" t="s">
        <v>398</v>
      </c>
      <c r="B171" s="41" t="s">
        <v>29</v>
      </c>
      <c r="C171" s="33" t="s">
        <v>289</v>
      </c>
      <c r="D171" s="33" t="s">
        <v>577</v>
      </c>
      <c r="E171" s="33" t="s">
        <v>5</v>
      </c>
      <c r="F171" s="33">
        <v>55190</v>
      </c>
      <c r="G171" s="33"/>
      <c r="H171" s="43"/>
      <c r="I171" s="43"/>
      <c r="J171" s="43">
        <f>J172</f>
        <v>0</v>
      </c>
    </row>
    <row r="172" spans="1:10" ht="47.25" hidden="1" x14ac:dyDescent="0.2">
      <c r="A172" s="25" t="s">
        <v>39</v>
      </c>
      <c r="B172" s="41" t="s">
        <v>29</v>
      </c>
      <c r="C172" s="33" t="s">
        <v>289</v>
      </c>
      <c r="D172" s="33" t="s">
        <v>577</v>
      </c>
      <c r="E172" s="33" t="s">
        <v>5</v>
      </c>
      <c r="F172" s="33">
        <v>55190</v>
      </c>
      <c r="G172" s="33">
        <v>200</v>
      </c>
      <c r="H172" s="43"/>
      <c r="I172" s="43"/>
      <c r="J172" s="43">
        <f>J173</f>
        <v>0</v>
      </c>
    </row>
    <row r="173" spans="1:10" ht="47.25" hidden="1" x14ac:dyDescent="0.2">
      <c r="A173" s="25" t="s">
        <v>41</v>
      </c>
      <c r="B173" s="41" t="s">
        <v>29</v>
      </c>
      <c r="C173" s="33" t="s">
        <v>289</v>
      </c>
      <c r="D173" s="33" t="s">
        <v>577</v>
      </c>
      <c r="E173" s="33" t="s">
        <v>5</v>
      </c>
      <c r="F173" s="33">
        <v>55190</v>
      </c>
      <c r="G173" s="33">
        <v>240</v>
      </c>
      <c r="H173" s="43"/>
      <c r="I173" s="43"/>
      <c r="J173" s="43"/>
    </row>
    <row r="174" spans="1:10" ht="31.5" hidden="1" x14ac:dyDescent="0.2">
      <c r="A174" s="14" t="s">
        <v>588</v>
      </c>
      <c r="B174" s="41" t="s">
        <v>29</v>
      </c>
      <c r="C174" s="33" t="s">
        <v>289</v>
      </c>
      <c r="D174" s="33" t="s">
        <v>592</v>
      </c>
      <c r="E174" s="33" t="s">
        <v>5</v>
      </c>
      <c r="F174" s="33">
        <v>55190</v>
      </c>
      <c r="G174" s="33"/>
      <c r="H174" s="43">
        <f>H175</f>
        <v>0</v>
      </c>
      <c r="I174" s="43"/>
      <c r="J174" s="43"/>
    </row>
    <row r="175" spans="1:10" ht="63" hidden="1" x14ac:dyDescent="0.2">
      <c r="A175" s="14" t="s">
        <v>54</v>
      </c>
      <c r="B175" s="41" t="s">
        <v>29</v>
      </c>
      <c r="C175" s="33" t="s">
        <v>289</v>
      </c>
      <c r="D175" s="33" t="s">
        <v>592</v>
      </c>
      <c r="E175" s="33" t="s">
        <v>5</v>
      </c>
      <c r="F175" s="33">
        <v>55190</v>
      </c>
      <c r="G175" s="33">
        <v>600</v>
      </c>
      <c r="H175" s="43">
        <f>H176</f>
        <v>0</v>
      </c>
      <c r="I175" s="43"/>
      <c r="J175" s="43"/>
    </row>
    <row r="176" spans="1:10" ht="15.75" hidden="1" x14ac:dyDescent="0.2">
      <c r="A176" s="14" t="s">
        <v>56</v>
      </c>
      <c r="B176" s="41" t="s">
        <v>29</v>
      </c>
      <c r="C176" s="33" t="s">
        <v>289</v>
      </c>
      <c r="D176" s="33" t="s">
        <v>592</v>
      </c>
      <c r="E176" s="33" t="s">
        <v>5</v>
      </c>
      <c r="F176" s="33">
        <v>55190</v>
      </c>
      <c r="G176" s="33">
        <v>610</v>
      </c>
      <c r="H176" s="43"/>
      <c r="I176" s="43"/>
      <c r="J176" s="43"/>
    </row>
    <row r="177" spans="1:10" ht="78.75" hidden="1" x14ac:dyDescent="0.2">
      <c r="A177" s="40" t="s">
        <v>235</v>
      </c>
      <c r="B177" s="41" t="s">
        <v>29</v>
      </c>
      <c r="C177" s="33" t="s">
        <v>289</v>
      </c>
      <c r="D177" s="33" t="s">
        <v>290</v>
      </c>
      <c r="E177" s="33" t="s">
        <v>5</v>
      </c>
      <c r="F177" s="33" t="s">
        <v>319</v>
      </c>
      <c r="G177" s="42" t="s">
        <v>13</v>
      </c>
      <c r="H177" s="43">
        <f>H178</f>
        <v>0</v>
      </c>
      <c r="I177" s="43">
        <f t="shared" ref="I177:J178" si="44">I178</f>
        <v>0</v>
      </c>
      <c r="J177" s="43">
        <f t="shared" si="44"/>
        <v>0</v>
      </c>
    </row>
    <row r="178" spans="1:10" ht="47.25" hidden="1" x14ac:dyDescent="0.2">
      <c r="A178" s="40" t="s">
        <v>39</v>
      </c>
      <c r="B178" s="41" t="s">
        <v>29</v>
      </c>
      <c r="C178" s="33" t="s">
        <v>289</v>
      </c>
      <c r="D178" s="33" t="s">
        <v>290</v>
      </c>
      <c r="E178" s="33" t="s">
        <v>5</v>
      </c>
      <c r="F178" s="33" t="s">
        <v>319</v>
      </c>
      <c r="G178" s="33" t="s">
        <v>40</v>
      </c>
      <c r="H178" s="43">
        <f>H179</f>
        <v>0</v>
      </c>
      <c r="I178" s="43">
        <f t="shared" si="44"/>
        <v>0</v>
      </c>
      <c r="J178" s="43">
        <f t="shared" si="44"/>
        <v>0</v>
      </c>
    </row>
    <row r="179" spans="1:10" ht="47.25" hidden="1" x14ac:dyDescent="0.2">
      <c r="A179" s="40" t="s">
        <v>41</v>
      </c>
      <c r="B179" s="41" t="s">
        <v>29</v>
      </c>
      <c r="C179" s="33" t="s">
        <v>289</v>
      </c>
      <c r="D179" s="33" t="s">
        <v>290</v>
      </c>
      <c r="E179" s="33" t="s">
        <v>5</v>
      </c>
      <c r="F179" s="33" t="s">
        <v>319</v>
      </c>
      <c r="G179" s="33" t="s">
        <v>42</v>
      </c>
      <c r="H179" s="43"/>
      <c r="I179" s="43"/>
      <c r="J179" s="43"/>
    </row>
    <row r="180" spans="1:10" ht="31.5" hidden="1" x14ac:dyDescent="0.2">
      <c r="A180" s="40" t="s">
        <v>259</v>
      </c>
      <c r="B180" s="41" t="s">
        <v>29</v>
      </c>
      <c r="C180" s="33" t="s">
        <v>289</v>
      </c>
      <c r="D180" s="33" t="s">
        <v>290</v>
      </c>
      <c r="E180" s="33" t="s">
        <v>5</v>
      </c>
      <c r="F180" s="33" t="s">
        <v>320</v>
      </c>
      <c r="G180" s="42" t="s">
        <v>13</v>
      </c>
      <c r="H180" s="43">
        <f>H181</f>
        <v>0</v>
      </c>
      <c r="I180" s="43">
        <f t="shared" ref="I180:J181" si="45">I181</f>
        <v>0</v>
      </c>
      <c r="J180" s="43">
        <f t="shared" si="45"/>
        <v>0</v>
      </c>
    </row>
    <row r="181" spans="1:10" ht="31.5" hidden="1" x14ac:dyDescent="0.2">
      <c r="A181" s="40" t="s">
        <v>112</v>
      </c>
      <c r="B181" s="41" t="s">
        <v>29</v>
      </c>
      <c r="C181" s="33" t="s">
        <v>289</v>
      </c>
      <c r="D181" s="33" t="s">
        <v>290</v>
      </c>
      <c r="E181" s="33" t="s">
        <v>5</v>
      </c>
      <c r="F181" s="33" t="s">
        <v>320</v>
      </c>
      <c r="G181" s="33" t="s">
        <v>113</v>
      </c>
      <c r="H181" s="43">
        <f>H182</f>
        <v>0</v>
      </c>
      <c r="I181" s="43">
        <f t="shared" si="45"/>
        <v>0</v>
      </c>
      <c r="J181" s="43">
        <f t="shared" si="45"/>
        <v>0</v>
      </c>
    </row>
    <row r="182" spans="1:10" s="38" customFormat="1" ht="47.25" hidden="1" x14ac:dyDescent="0.2">
      <c r="A182" s="40" t="s">
        <v>114</v>
      </c>
      <c r="B182" s="41" t="s">
        <v>29</v>
      </c>
      <c r="C182" s="33" t="s">
        <v>289</v>
      </c>
      <c r="D182" s="33" t="s">
        <v>290</v>
      </c>
      <c r="E182" s="33" t="s">
        <v>5</v>
      </c>
      <c r="F182" s="33" t="s">
        <v>320</v>
      </c>
      <c r="G182" s="33" t="s">
        <v>115</v>
      </c>
      <c r="H182" s="43"/>
      <c r="I182" s="43"/>
      <c r="J182" s="43"/>
    </row>
    <row r="183" spans="1:10" s="38" customFormat="1" ht="24" hidden="1" customHeight="1" x14ac:dyDescent="0.2">
      <c r="A183" s="40" t="s">
        <v>398</v>
      </c>
      <c r="B183" s="41" t="s">
        <v>29</v>
      </c>
      <c r="C183" s="33" t="s">
        <v>289</v>
      </c>
      <c r="D183" s="33" t="s">
        <v>290</v>
      </c>
      <c r="E183" s="33" t="s">
        <v>5</v>
      </c>
      <c r="F183" s="33" t="s">
        <v>321</v>
      </c>
      <c r="G183" s="33"/>
      <c r="H183" s="43">
        <f>H184</f>
        <v>0</v>
      </c>
      <c r="I183" s="43"/>
      <c r="J183" s="43">
        <f>J184</f>
        <v>0</v>
      </c>
    </row>
    <row r="184" spans="1:10" s="38" customFormat="1" ht="57" hidden="1" customHeight="1" x14ac:dyDescent="0.2">
      <c r="A184" s="40" t="s">
        <v>54</v>
      </c>
      <c r="B184" s="41" t="s">
        <v>29</v>
      </c>
      <c r="C184" s="33" t="s">
        <v>289</v>
      </c>
      <c r="D184" s="33" t="s">
        <v>290</v>
      </c>
      <c r="E184" s="33" t="s">
        <v>5</v>
      </c>
      <c r="F184" s="33" t="s">
        <v>321</v>
      </c>
      <c r="G184" s="33">
        <v>600</v>
      </c>
      <c r="H184" s="43">
        <f>H185</f>
        <v>0</v>
      </c>
      <c r="I184" s="43"/>
      <c r="J184" s="43">
        <f>J185</f>
        <v>0</v>
      </c>
    </row>
    <row r="185" spans="1:10" s="38" customFormat="1" ht="25.9" hidden="1" customHeight="1" x14ac:dyDescent="0.2">
      <c r="A185" s="40" t="s">
        <v>56</v>
      </c>
      <c r="B185" s="41" t="s">
        <v>29</v>
      </c>
      <c r="C185" s="33" t="s">
        <v>289</v>
      </c>
      <c r="D185" s="33" t="s">
        <v>290</v>
      </c>
      <c r="E185" s="33" t="s">
        <v>5</v>
      </c>
      <c r="F185" s="33" t="s">
        <v>321</v>
      </c>
      <c r="G185" s="33">
        <v>610</v>
      </c>
      <c r="H185" s="43"/>
      <c r="I185" s="43"/>
      <c r="J185" s="43"/>
    </row>
    <row r="186" spans="1:10" s="38" customFormat="1" ht="70.5" hidden="1" customHeight="1" x14ac:dyDescent="0.2">
      <c r="A186" s="14" t="s">
        <v>989</v>
      </c>
      <c r="B186" s="41" t="s">
        <v>29</v>
      </c>
      <c r="C186" s="33" t="s">
        <v>289</v>
      </c>
      <c r="D186" s="33" t="s">
        <v>290</v>
      </c>
      <c r="E186" s="33" t="s">
        <v>5</v>
      </c>
      <c r="F186" s="33" t="s">
        <v>991</v>
      </c>
      <c r="G186" s="33"/>
      <c r="H186" s="43">
        <f>H187</f>
        <v>0</v>
      </c>
      <c r="I186" s="43"/>
      <c r="J186" s="43"/>
    </row>
    <row r="187" spans="1:10" s="38" customFormat="1" ht="102.75" hidden="1" customHeight="1" x14ac:dyDescent="0.2">
      <c r="A187" s="14" t="s">
        <v>54</v>
      </c>
      <c r="B187" s="41" t="s">
        <v>29</v>
      </c>
      <c r="C187" s="33" t="s">
        <v>289</v>
      </c>
      <c r="D187" s="33" t="s">
        <v>290</v>
      </c>
      <c r="E187" s="33" t="s">
        <v>5</v>
      </c>
      <c r="F187" s="33" t="s">
        <v>991</v>
      </c>
      <c r="G187" s="33">
        <v>600</v>
      </c>
      <c r="H187" s="43">
        <f>H188</f>
        <v>0</v>
      </c>
      <c r="I187" s="43"/>
      <c r="J187" s="43"/>
    </row>
    <row r="188" spans="1:10" s="38" customFormat="1" ht="25.9" hidden="1" customHeight="1" x14ac:dyDescent="0.2">
      <c r="A188" s="14" t="s">
        <v>56</v>
      </c>
      <c r="B188" s="41" t="s">
        <v>29</v>
      </c>
      <c r="C188" s="33" t="s">
        <v>289</v>
      </c>
      <c r="D188" s="33" t="s">
        <v>290</v>
      </c>
      <c r="E188" s="33" t="s">
        <v>5</v>
      </c>
      <c r="F188" s="33" t="s">
        <v>991</v>
      </c>
      <c r="G188" s="33">
        <v>610</v>
      </c>
      <c r="H188" s="43"/>
      <c r="I188" s="43"/>
      <c r="J188" s="43"/>
    </row>
    <row r="189" spans="1:10" ht="110.25" x14ac:dyDescent="0.2">
      <c r="A189" s="40" t="s">
        <v>261</v>
      </c>
      <c r="B189" s="41" t="s">
        <v>29</v>
      </c>
      <c r="C189" s="33" t="s">
        <v>289</v>
      </c>
      <c r="D189" s="33" t="s">
        <v>290</v>
      </c>
      <c r="E189" s="33" t="s">
        <v>5</v>
      </c>
      <c r="F189" s="33" t="s">
        <v>322</v>
      </c>
      <c r="G189" s="42" t="s">
        <v>13</v>
      </c>
      <c r="H189" s="43">
        <f>H190</f>
        <v>1013562</v>
      </c>
      <c r="I189" s="43">
        <f t="shared" ref="I189:J190" si="46">I190</f>
        <v>0</v>
      </c>
      <c r="J189" s="43">
        <f t="shared" si="46"/>
        <v>0</v>
      </c>
    </row>
    <row r="190" spans="1:10" ht="47.25" x14ac:dyDescent="0.2">
      <c r="A190" s="40" t="s">
        <v>215</v>
      </c>
      <c r="B190" s="41" t="s">
        <v>29</v>
      </c>
      <c r="C190" s="33" t="s">
        <v>289</v>
      </c>
      <c r="D190" s="33" t="s">
        <v>290</v>
      </c>
      <c r="E190" s="33" t="s">
        <v>5</v>
      </c>
      <c r="F190" s="33" t="s">
        <v>322</v>
      </c>
      <c r="G190" s="33">
        <v>400</v>
      </c>
      <c r="H190" s="43">
        <f>H191</f>
        <v>1013562</v>
      </c>
      <c r="I190" s="43">
        <f t="shared" si="46"/>
        <v>0</v>
      </c>
      <c r="J190" s="43">
        <f t="shared" si="46"/>
        <v>0</v>
      </c>
    </row>
    <row r="191" spans="1:10" ht="15.75" x14ac:dyDescent="0.2">
      <c r="A191" s="40" t="s">
        <v>217</v>
      </c>
      <c r="B191" s="41" t="s">
        <v>29</v>
      </c>
      <c r="C191" s="33" t="s">
        <v>289</v>
      </c>
      <c r="D191" s="33" t="s">
        <v>290</v>
      </c>
      <c r="E191" s="33" t="s">
        <v>5</v>
      </c>
      <c r="F191" s="33" t="s">
        <v>322</v>
      </c>
      <c r="G191" s="33">
        <v>410</v>
      </c>
      <c r="H191" s="43">
        <v>1013562</v>
      </c>
      <c r="I191" s="43"/>
      <c r="J191" s="43"/>
    </row>
    <row r="192" spans="1:10" ht="15.75" hidden="1" x14ac:dyDescent="0.2">
      <c r="A192" s="40" t="s">
        <v>219</v>
      </c>
      <c r="B192" s="41" t="s">
        <v>29</v>
      </c>
      <c r="C192" s="33" t="s">
        <v>289</v>
      </c>
      <c r="D192" s="33" t="s">
        <v>290</v>
      </c>
      <c r="E192" s="33" t="s">
        <v>5</v>
      </c>
      <c r="F192" s="33" t="s">
        <v>323</v>
      </c>
      <c r="G192" s="42" t="s">
        <v>13</v>
      </c>
      <c r="H192" s="43">
        <f>H193</f>
        <v>0</v>
      </c>
      <c r="I192" s="43">
        <f t="shared" ref="I192:J193" si="47">I193</f>
        <v>0</v>
      </c>
      <c r="J192" s="43">
        <f t="shared" si="47"/>
        <v>0</v>
      </c>
    </row>
    <row r="193" spans="1:10" ht="47.25" hidden="1" x14ac:dyDescent="0.2">
      <c r="A193" s="40" t="s">
        <v>215</v>
      </c>
      <c r="B193" s="41" t="s">
        <v>29</v>
      </c>
      <c r="C193" s="33" t="s">
        <v>289</v>
      </c>
      <c r="D193" s="33" t="s">
        <v>290</v>
      </c>
      <c r="E193" s="33" t="s">
        <v>5</v>
      </c>
      <c r="F193" s="33" t="s">
        <v>323</v>
      </c>
      <c r="G193" s="33" t="s">
        <v>216</v>
      </c>
      <c r="H193" s="43">
        <f>H194</f>
        <v>0</v>
      </c>
      <c r="I193" s="43">
        <f t="shared" si="47"/>
        <v>0</v>
      </c>
      <c r="J193" s="43">
        <f t="shared" si="47"/>
        <v>0</v>
      </c>
    </row>
    <row r="194" spans="1:10" ht="15.75" hidden="1" x14ac:dyDescent="0.2">
      <c r="A194" s="40" t="s">
        <v>217</v>
      </c>
      <c r="B194" s="41" t="s">
        <v>29</v>
      </c>
      <c r="C194" s="33" t="s">
        <v>289</v>
      </c>
      <c r="D194" s="33" t="s">
        <v>290</v>
      </c>
      <c r="E194" s="33" t="s">
        <v>5</v>
      </c>
      <c r="F194" s="33" t="s">
        <v>323</v>
      </c>
      <c r="G194" s="33" t="s">
        <v>218</v>
      </c>
      <c r="H194" s="43"/>
      <c r="I194" s="43"/>
      <c r="J194" s="43">
        <v>0</v>
      </c>
    </row>
    <row r="195" spans="1:10" ht="30" hidden="1" customHeight="1" x14ac:dyDescent="0.2">
      <c r="A195" s="40" t="s">
        <v>210</v>
      </c>
      <c r="B195" s="41" t="s">
        <v>29</v>
      </c>
      <c r="C195" s="33" t="s">
        <v>289</v>
      </c>
      <c r="D195" s="33" t="s">
        <v>290</v>
      </c>
      <c r="E195" s="33">
        <v>916</v>
      </c>
      <c r="F195" s="33" t="s">
        <v>324</v>
      </c>
      <c r="G195" s="33"/>
      <c r="H195" s="43">
        <f>H196</f>
        <v>0</v>
      </c>
      <c r="I195" s="43"/>
      <c r="J195" s="43"/>
    </row>
    <row r="196" spans="1:10" ht="47.25" hidden="1" x14ac:dyDescent="0.2">
      <c r="A196" s="40" t="s">
        <v>39</v>
      </c>
      <c r="B196" s="41" t="s">
        <v>29</v>
      </c>
      <c r="C196" s="33" t="s">
        <v>289</v>
      </c>
      <c r="D196" s="33" t="s">
        <v>290</v>
      </c>
      <c r="E196" s="33">
        <v>916</v>
      </c>
      <c r="F196" s="33" t="s">
        <v>324</v>
      </c>
      <c r="G196" s="33" t="s">
        <v>40</v>
      </c>
      <c r="H196" s="43">
        <f>H197</f>
        <v>0</v>
      </c>
      <c r="I196" s="43"/>
      <c r="J196" s="43"/>
    </row>
    <row r="197" spans="1:10" ht="47.25" hidden="1" x14ac:dyDescent="0.2">
      <c r="A197" s="40" t="s">
        <v>41</v>
      </c>
      <c r="B197" s="41" t="s">
        <v>29</v>
      </c>
      <c r="C197" s="33" t="s">
        <v>289</v>
      </c>
      <c r="D197" s="33" t="s">
        <v>290</v>
      </c>
      <c r="E197" s="33">
        <v>916</v>
      </c>
      <c r="F197" s="33" t="s">
        <v>324</v>
      </c>
      <c r="G197" s="33" t="s">
        <v>42</v>
      </c>
      <c r="H197" s="43">
        <v>0</v>
      </c>
      <c r="I197" s="43"/>
      <c r="J197" s="43"/>
    </row>
    <row r="198" spans="1:10" ht="107.25" hidden="1" customHeight="1" x14ac:dyDescent="0.2">
      <c r="A198" s="40" t="s">
        <v>559</v>
      </c>
      <c r="B198" s="41" t="s">
        <v>29</v>
      </c>
      <c r="C198" s="33" t="s">
        <v>289</v>
      </c>
      <c r="D198" s="33" t="s">
        <v>290</v>
      </c>
      <c r="E198" s="33" t="s">
        <v>5</v>
      </c>
      <c r="F198" s="33" t="s">
        <v>560</v>
      </c>
      <c r="G198" s="42" t="s">
        <v>13</v>
      </c>
      <c r="H198" s="43">
        <f>H199</f>
        <v>0</v>
      </c>
      <c r="I198" s="43">
        <f t="shared" ref="I198:J199" si="48">I199</f>
        <v>0</v>
      </c>
      <c r="J198" s="43">
        <f t="shared" si="48"/>
        <v>0</v>
      </c>
    </row>
    <row r="199" spans="1:10" ht="47.25" hidden="1" x14ac:dyDescent="0.2">
      <c r="A199" s="40" t="s">
        <v>39</v>
      </c>
      <c r="B199" s="41" t="s">
        <v>29</v>
      </c>
      <c r="C199" s="33" t="s">
        <v>289</v>
      </c>
      <c r="D199" s="33" t="s">
        <v>290</v>
      </c>
      <c r="E199" s="33" t="s">
        <v>5</v>
      </c>
      <c r="F199" s="33" t="s">
        <v>560</v>
      </c>
      <c r="G199" s="33" t="s">
        <v>40</v>
      </c>
      <c r="H199" s="43">
        <f>H200</f>
        <v>0</v>
      </c>
      <c r="I199" s="43">
        <f t="shared" si="48"/>
        <v>0</v>
      </c>
      <c r="J199" s="43">
        <f t="shared" si="48"/>
        <v>0</v>
      </c>
    </row>
    <row r="200" spans="1:10" ht="47.25" hidden="1" x14ac:dyDescent="0.2">
      <c r="A200" s="40" t="s">
        <v>41</v>
      </c>
      <c r="B200" s="41" t="s">
        <v>29</v>
      </c>
      <c r="C200" s="33" t="s">
        <v>289</v>
      </c>
      <c r="D200" s="33" t="s">
        <v>290</v>
      </c>
      <c r="E200" s="33" t="s">
        <v>5</v>
      </c>
      <c r="F200" s="33" t="s">
        <v>560</v>
      </c>
      <c r="G200" s="33" t="s">
        <v>42</v>
      </c>
      <c r="H200" s="43"/>
      <c r="I200" s="43"/>
      <c r="J200" s="43"/>
    </row>
    <row r="201" spans="1:10" ht="63" hidden="1" x14ac:dyDescent="0.2">
      <c r="A201" s="14" t="s">
        <v>927</v>
      </c>
      <c r="B201" s="41" t="s">
        <v>29</v>
      </c>
      <c r="C201" s="33" t="s">
        <v>289</v>
      </c>
      <c r="D201" s="33" t="s">
        <v>290</v>
      </c>
      <c r="E201" s="33" t="s">
        <v>5</v>
      </c>
      <c r="F201" s="33" t="s">
        <v>930</v>
      </c>
      <c r="G201" s="33"/>
      <c r="H201" s="43"/>
      <c r="I201" s="43"/>
      <c r="J201" s="43">
        <f>J202</f>
        <v>0</v>
      </c>
    </row>
    <row r="202" spans="1:10" ht="47.25" hidden="1" x14ac:dyDescent="0.2">
      <c r="A202" s="14" t="s">
        <v>215</v>
      </c>
      <c r="B202" s="41" t="s">
        <v>29</v>
      </c>
      <c r="C202" s="33" t="s">
        <v>289</v>
      </c>
      <c r="D202" s="33" t="s">
        <v>290</v>
      </c>
      <c r="E202" s="33" t="s">
        <v>5</v>
      </c>
      <c r="F202" s="33" t="s">
        <v>930</v>
      </c>
      <c r="G202" s="33">
        <v>400</v>
      </c>
      <c r="H202" s="43"/>
      <c r="I202" s="43"/>
      <c r="J202" s="43">
        <f>J203</f>
        <v>0</v>
      </c>
    </row>
    <row r="203" spans="1:10" ht="15.75" hidden="1" x14ac:dyDescent="0.2">
      <c r="A203" s="14" t="s">
        <v>217</v>
      </c>
      <c r="B203" s="41" t="s">
        <v>29</v>
      </c>
      <c r="C203" s="33" t="s">
        <v>289</v>
      </c>
      <c r="D203" s="33" t="s">
        <v>290</v>
      </c>
      <c r="E203" s="33" t="s">
        <v>5</v>
      </c>
      <c r="F203" s="33" t="s">
        <v>930</v>
      </c>
      <c r="G203" s="33">
        <v>410</v>
      </c>
      <c r="H203" s="43"/>
      <c r="I203" s="43"/>
      <c r="J203" s="43"/>
    </row>
    <row r="204" spans="1:10" ht="46.5" hidden="1" customHeight="1" x14ac:dyDescent="0.2">
      <c r="A204" s="40" t="s">
        <v>402</v>
      </c>
      <c r="B204" s="41" t="s">
        <v>29</v>
      </c>
      <c r="C204" s="33" t="s">
        <v>289</v>
      </c>
      <c r="D204" s="33" t="s">
        <v>290</v>
      </c>
      <c r="E204" s="33" t="s">
        <v>5</v>
      </c>
      <c r="F204" s="33" t="s">
        <v>561</v>
      </c>
      <c r="G204" s="33"/>
      <c r="H204" s="43">
        <f>H205</f>
        <v>0</v>
      </c>
      <c r="I204" s="43"/>
      <c r="J204" s="43"/>
    </row>
    <row r="205" spans="1:10" ht="47.25" hidden="1" x14ac:dyDescent="0.2">
      <c r="A205" s="40" t="s">
        <v>39</v>
      </c>
      <c r="B205" s="41" t="s">
        <v>29</v>
      </c>
      <c r="C205" s="33" t="s">
        <v>289</v>
      </c>
      <c r="D205" s="33" t="s">
        <v>290</v>
      </c>
      <c r="E205" s="33" t="s">
        <v>5</v>
      </c>
      <c r="F205" s="33" t="s">
        <v>561</v>
      </c>
      <c r="G205" s="33">
        <v>200</v>
      </c>
      <c r="H205" s="43">
        <f>H206</f>
        <v>0</v>
      </c>
      <c r="I205" s="43"/>
      <c r="J205" s="43"/>
    </row>
    <row r="206" spans="1:10" ht="47.25" hidden="1" x14ac:dyDescent="0.2">
      <c r="A206" s="40" t="s">
        <v>41</v>
      </c>
      <c r="B206" s="41" t="s">
        <v>29</v>
      </c>
      <c r="C206" s="33" t="s">
        <v>289</v>
      </c>
      <c r="D206" s="33" t="s">
        <v>290</v>
      </c>
      <c r="E206" s="33" t="s">
        <v>5</v>
      </c>
      <c r="F206" s="33" t="s">
        <v>561</v>
      </c>
      <c r="G206" s="33">
        <v>240</v>
      </c>
      <c r="H206" s="43"/>
      <c r="I206" s="43"/>
      <c r="J206" s="43"/>
    </row>
    <row r="207" spans="1:10" ht="63" hidden="1" x14ac:dyDescent="0.2">
      <c r="A207" s="14" t="s">
        <v>192</v>
      </c>
      <c r="B207" s="41" t="s">
        <v>29</v>
      </c>
      <c r="C207" s="33" t="s">
        <v>289</v>
      </c>
      <c r="D207" s="33" t="s">
        <v>290</v>
      </c>
      <c r="E207" s="33" t="s">
        <v>5</v>
      </c>
      <c r="F207" s="33" t="s">
        <v>591</v>
      </c>
      <c r="G207" s="33"/>
      <c r="H207" s="43">
        <f>H208</f>
        <v>0</v>
      </c>
      <c r="I207" s="43"/>
      <c r="J207" s="43"/>
    </row>
    <row r="208" spans="1:10" ht="15.75" hidden="1" x14ac:dyDescent="0.2">
      <c r="A208" s="14" t="s">
        <v>148</v>
      </c>
      <c r="B208" s="41" t="s">
        <v>29</v>
      </c>
      <c r="C208" s="33" t="s">
        <v>289</v>
      </c>
      <c r="D208" s="33" t="s">
        <v>290</v>
      </c>
      <c r="E208" s="33" t="s">
        <v>5</v>
      </c>
      <c r="F208" s="33" t="s">
        <v>591</v>
      </c>
      <c r="G208" s="33">
        <v>500</v>
      </c>
      <c r="H208" s="43">
        <f>H209</f>
        <v>0</v>
      </c>
      <c r="I208" s="43"/>
      <c r="J208" s="43"/>
    </row>
    <row r="209" spans="1:10" ht="15.75" hidden="1" x14ac:dyDescent="0.2">
      <c r="A209" s="14" t="s">
        <v>10</v>
      </c>
      <c r="B209" s="41" t="s">
        <v>29</v>
      </c>
      <c r="C209" s="33" t="s">
        <v>289</v>
      </c>
      <c r="D209" s="33" t="s">
        <v>290</v>
      </c>
      <c r="E209" s="33" t="s">
        <v>5</v>
      </c>
      <c r="F209" s="33" t="s">
        <v>591</v>
      </c>
      <c r="G209" s="33">
        <v>540</v>
      </c>
      <c r="H209" s="43"/>
      <c r="I209" s="43"/>
      <c r="J209" s="43"/>
    </row>
    <row r="210" spans="1:10" ht="36.75" hidden="1" customHeight="1" x14ac:dyDescent="0.2">
      <c r="A210" s="40" t="s">
        <v>326</v>
      </c>
      <c r="B210" s="35" t="s">
        <v>29</v>
      </c>
      <c r="C210" s="36">
        <v>0</v>
      </c>
      <c r="D210" s="36">
        <v>11</v>
      </c>
      <c r="E210" s="36"/>
      <c r="F210" s="36"/>
      <c r="G210" s="36"/>
      <c r="H210" s="37">
        <f>H211+H214+H217+H220+H223</f>
        <v>0</v>
      </c>
      <c r="I210" s="37">
        <f t="shared" ref="I210:J210" si="49">I211+I214+I217+I220+I223</f>
        <v>0</v>
      </c>
      <c r="J210" s="37">
        <f t="shared" si="49"/>
        <v>0</v>
      </c>
    </row>
    <row r="211" spans="1:10" ht="47.25" hidden="1" x14ac:dyDescent="0.2">
      <c r="A211" s="40" t="s">
        <v>266</v>
      </c>
      <c r="B211" s="41" t="s">
        <v>29</v>
      </c>
      <c r="C211" s="33" t="s">
        <v>289</v>
      </c>
      <c r="D211" s="33">
        <v>11</v>
      </c>
      <c r="E211" s="33" t="s">
        <v>5</v>
      </c>
      <c r="F211" s="33" t="s">
        <v>327</v>
      </c>
      <c r="G211" s="42" t="s">
        <v>13</v>
      </c>
      <c r="H211" s="43">
        <f>H212</f>
        <v>0</v>
      </c>
      <c r="I211" s="43">
        <f t="shared" ref="I211:J212" si="50">I212</f>
        <v>0</v>
      </c>
      <c r="J211" s="43">
        <f t="shared" si="50"/>
        <v>0</v>
      </c>
    </row>
    <row r="212" spans="1:10" ht="47.25" hidden="1" x14ac:dyDescent="0.2">
      <c r="A212" s="40" t="s">
        <v>39</v>
      </c>
      <c r="B212" s="41" t="s">
        <v>29</v>
      </c>
      <c r="C212" s="33" t="s">
        <v>289</v>
      </c>
      <c r="D212" s="33">
        <v>11</v>
      </c>
      <c r="E212" s="33" t="s">
        <v>5</v>
      </c>
      <c r="F212" s="33" t="s">
        <v>327</v>
      </c>
      <c r="G212" s="33" t="s">
        <v>40</v>
      </c>
      <c r="H212" s="43">
        <f>H213</f>
        <v>0</v>
      </c>
      <c r="I212" s="43">
        <f t="shared" si="50"/>
        <v>0</v>
      </c>
      <c r="J212" s="43">
        <f t="shared" si="50"/>
        <v>0</v>
      </c>
    </row>
    <row r="213" spans="1:10" ht="47.25" hidden="1" x14ac:dyDescent="0.2">
      <c r="A213" s="40" t="s">
        <v>41</v>
      </c>
      <c r="B213" s="41" t="s">
        <v>29</v>
      </c>
      <c r="C213" s="33" t="s">
        <v>289</v>
      </c>
      <c r="D213" s="33">
        <v>11</v>
      </c>
      <c r="E213" s="33" t="s">
        <v>5</v>
      </c>
      <c r="F213" s="33" t="s">
        <v>327</v>
      </c>
      <c r="G213" s="33" t="s">
        <v>42</v>
      </c>
      <c r="H213" s="43"/>
      <c r="I213" s="43"/>
      <c r="J213" s="43"/>
    </row>
    <row r="214" spans="1:10" ht="47.25" hidden="1" x14ac:dyDescent="0.2">
      <c r="A214" s="40" t="s">
        <v>179</v>
      </c>
      <c r="B214" s="41" t="s">
        <v>29</v>
      </c>
      <c r="C214" s="33" t="s">
        <v>289</v>
      </c>
      <c r="D214" s="33">
        <v>11</v>
      </c>
      <c r="E214" s="33" t="s">
        <v>5</v>
      </c>
      <c r="F214" s="33" t="s">
        <v>328</v>
      </c>
      <c r="G214" s="42" t="s">
        <v>13</v>
      </c>
      <c r="H214" s="43">
        <f>H215</f>
        <v>0</v>
      </c>
      <c r="I214" s="43">
        <f t="shared" ref="I214:J215" si="51">I215</f>
        <v>0</v>
      </c>
      <c r="J214" s="43">
        <f t="shared" si="51"/>
        <v>0</v>
      </c>
    </row>
    <row r="215" spans="1:10" ht="47.25" hidden="1" x14ac:dyDescent="0.2">
      <c r="A215" s="40" t="s">
        <v>39</v>
      </c>
      <c r="B215" s="41" t="s">
        <v>29</v>
      </c>
      <c r="C215" s="33" t="s">
        <v>289</v>
      </c>
      <c r="D215" s="33">
        <v>11</v>
      </c>
      <c r="E215" s="33" t="s">
        <v>5</v>
      </c>
      <c r="F215" s="33" t="s">
        <v>328</v>
      </c>
      <c r="G215" s="33" t="s">
        <v>40</v>
      </c>
      <c r="H215" s="43">
        <f>H216</f>
        <v>0</v>
      </c>
      <c r="I215" s="43">
        <f t="shared" si="51"/>
        <v>0</v>
      </c>
      <c r="J215" s="43">
        <f t="shared" si="51"/>
        <v>0</v>
      </c>
    </row>
    <row r="216" spans="1:10" ht="47.25" hidden="1" x14ac:dyDescent="0.2">
      <c r="A216" s="40" t="s">
        <v>41</v>
      </c>
      <c r="B216" s="41" t="s">
        <v>29</v>
      </c>
      <c r="C216" s="33" t="s">
        <v>289</v>
      </c>
      <c r="D216" s="33">
        <v>11</v>
      </c>
      <c r="E216" s="33" t="s">
        <v>5</v>
      </c>
      <c r="F216" s="33" t="s">
        <v>328</v>
      </c>
      <c r="G216" s="33" t="s">
        <v>42</v>
      </c>
      <c r="H216" s="43"/>
      <c r="I216" s="43">
        <v>0</v>
      </c>
      <c r="J216" s="43">
        <v>0</v>
      </c>
    </row>
    <row r="217" spans="1:10" ht="126" hidden="1" x14ac:dyDescent="0.2">
      <c r="A217" s="40" t="s">
        <v>181</v>
      </c>
      <c r="B217" s="41" t="s">
        <v>29</v>
      </c>
      <c r="C217" s="33" t="s">
        <v>289</v>
      </c>
      <c r="D217" s="33">
        <v>11</v>
      </c>
      <c r="E217" s="33" t="s">
        <v>5</v>
      </c>
      <c r="F217" s="33" t="s">
        <v>329</v>
      </c>
      <c r="G217" s="42" t="s">
        <v>13</v>
      </c>
      <c r="H217" s="43">
        <f>H218</f>
        <v>0</v>
      </c>
      <c r="I217" s="43">
        <f t="shared" ref="I217:J218" si="52">I218</f>
        <v>0</v>
      </c>
      <c r="J217" s="43">
        <f t="shared" si="52"/>
        <v>0</v>
      </c>
    </row>
    <row r="218" spans="1:10" ht="47.25" hidden="1" x14ac:dyDescent="0.2">
      <c r="A218" s="40" t="s">
        <v>39</v>
      </c>
      <c r="B218" s="41" t="s">
        <v>29</v>
      </c>
      <c r="C218" s="33" t="s">
        <v>289</v>
      </c>
      <c r="D218" s="33">
        <v>11</v>
      </c>
      <c r="E218" s="33" t="s">
        <v>5</v>
      </c>
      <c r="F218" s="33" t="s">
        <v>329</v>
      </c>
      <c r="G218" s="33" t="s">
        <v>40</v>
      </c>
      <c r="H218" s="43">
        <f>H219</f>
        <v>0</v>
      </c>
      <c r="I218" s="43">
        <f t="shared" si="52"/>
        <v>0</v>
      </c>
      <c r="J218" s="43">
        <f t="shared" si="52"/>
        <v>0</v>
      </c>
    </row>
    <row r="219" spans="1:10" ht="47.25" hidden="1" x14ac:dyDescent="0.2">
      <c r="A219" s="40" t="s">
        <v>41</v>
      </c>
      <c r="B219" s="41" t="s">
        <v>29</v>
      </c>
      <c r="C219" s="33" t="s">
        <v>289</v>
      </c>
      <c r="D219" s="33">
        <v>11</v>
      </c>
      <c r="E219" s="33" t="s">
        <v>5</v>
      </c>
      <c r="F219" s="33" t="s">
        <v>329</v>
      </c>
      <c r="G219" s="33" t="s">
        <v>42</v>
      </c>
      <c r="H219" s="43"/>
      <c r="I219" s="43">
        <v>0</v>
      </c>
      <c r="J219" s="43">
        <v>0</v>
      </c>
    </row>
    <row r="220" spans="1:10" ht="31.5" hidden="1" x14ac:dyDescent="0.2">
      <c r="A220" s="40" t="s">
        <v>238</v>
      </c>
      <c r="B220" s="41" t="s">
        <v>29</v>
      </c>
      <c r="C220" s="33" t="s">
        <v>289</v>
      </c>
      <c r="D220" s="33">
        <v>11</v>
      </c>
      <c r="E220" s="33" t="s">
        <v>5</v>
      </c>
      <c r="F220" s="33" t="s">
        <v>330</v>
      </c>
      <c r="G220" s="42" t="s">
        <v>13</v>
      </c>
      <c r="H220" s="43">
        <f>H221</f>
        <v>0</v>
      </c>
      <c r="I220" s="43">
        <f t="shared" ref="I220:J221" si="53">I221</f>
        <v>0</v>
      </c>
      <c r="J220" s="43">
        <f t="shared" si="53"/>
        <v>0</v>
      </c>
    </row>
    <row r="221" spans="1:10" ht="47.25" hidden="1" x14ac:dyDescent="0.2">
      <c r="A221" s="40" t="s">
        <v>39</v>
      </c>
      <c r="B221" s="41" t="s">
        <v>29</v>
      </c>
      <c r="C221" s="33" t="s">
        <v>289</v>
      </c>
      <c r="D221" s="33">
        <v>11</v>
      </c>
      <c r="E221" s="33" t="s">
        <v>5</v>
      </c>
      <c r="F221" s="33" t="s">
        <v>330</v>
      </c>
      <c r="G221" s="33" t="s">
        <v>40</v>
      </c>
      <c r="H221" s="43">
        <f>H222</f>
        <v>0</v>
      </c>
      <c r="I221" s="43">
        <f t="shared" si="53"/>
        <v>0</v>
      </c>
      <c r="J221" s="43">
        <f t="shared" si="53"/>
        <v>0</v>
      </c>
    </row>
    <row r="222" spans="1:10" ht="47.25" hidden="1" x14ac:dyDescent="0.2">
      <c r="A222" s="40" t="s">
        <v>41</v>
      </c>
      <c r="B222" s="41" t="s">
        <v>29</v>
      </c>
      <c r="C222" s="33" t="s">
        <v>289</v>
      </c>
      <c r="D222" s="33">
        <v>11</v>
      </c>
      <c r="E222" s="33" t="s">
        <v>5</v>
      </c>
      <c r="F222" s="33" t="s">
        <v>330</v>
      </c>
      <c r="G222" s="33" t="s">
        <v>42</v>
      </c>
      <c r="H222" s="43"/>
      <c r="I222" s="43"/>
      <c r="J222" s="43"/>
    </row>
    <row r="223" spans="1:10" ht="31.5" hidden="1" x14ac:dyDescent="0.2">
      <c r="A223" s="40" t="s">
        <v>268</v>
      </c>
      <c r="B223" s="41" t="s">
        <v>29</v>
      </c>
      <c r="C223" s="33" t="s">
        <v>289</v>
      </c>
      <c r="D223" s="33">
        <v>11</v>
      </c>
      <c r="E223" s="33" t="s">
        <v>5</v>
      </c>
      <c r="F223" s="33" t="s">
        <v>331</v>
      </c>
      <c r="G223" s="42" t="s">
        <v>13</v>
      </c>
      <c r="H223" s="43">
        <f>H224</f>
        <v>0</v>
      </c>
      <c r="I223" s="43">
        <f t="shared" ref="I223:J224" si="54">I224</f>
        <v>0</v>
      </c>
      <c r="J223" s="43">
        <f t="shared" si="54"/>
        <v>0</v>
      </c>
    </row>
    <row r="224" spans="1:10" ht="47.25" hidden="1" x14ac:dyDescent="0.2">
      <c r="A224" s="40" t="s">
        <v>39</v>
      </c>
      <c r="B224" s="41" t="s">
        <v>29</v>
      </c>
      <c r="C224" s="33" t="s">
        <v>289</v>
      </c>
      <c r="D224" s="33">
        <v>11</v>
      </c>
      <c r="E224" s="33" t="s">
        <v>5</v>
      </c>
      <c r="F224" s="33" t="s">
        <v>331</v>
      </c>
      <c r="G224" s="33" t="s">
        <v>40</v>
      </c>
      <c r="H224" s="43">
        <f>H225</f>
        <v>0</v>
      </c>
      <c r="I224" s="43">
        <f t="shared" si="54"/>
        <v>0</v>
      </c>
      <c r="J224" s="43">
        <f t="shared" si="54"/>
        <v>0</v>
      </c>
    </row>
    <row r="225" spans="1:12" ht="47.25" hidden="1" x14ac:dyDescent="0.2">
      <c r="A225" s="40" t="s">
        <v>41</v>
      </c>
      <c r="B225" s="41" t="s">
        <v>29</v>
      </c>
      <c r="C225" s="33" t="s">
        <v>289</v>
      </c>
      <c r="D225" s="33">
        <v>11</v>
      </c>
      <c r="E225" s="33" t="s">
        <v>5</v>
      </c>
      <c r="F225" s="33" t="s">
        <v>331</v>
      </c>
      <c r="G225" s="33" t="s">
        <v>42</v>
      </c>
      <c r="H225" s="43"/>
      <c r="I225" s="43"/>
      <c r="J225" s="43"/>
    </row>
    <row r="226" spans="1:12" ht="47.25" hidden="1" x14ac:dyDescent="0.2">
      <c r="A226" s="14" t="s">
        <v>985</v>
      </c>
      <c r="B226" s="41" t="s">
        <v>29</v>
      </c>
      <c r="C226" s="33" t="s">
        <v>289</v>
      </c>
      <c r="D226" s="33" t="s">
        <v>987</v>
      </c>
      <c r="E226" s="33">
        <v>916</v>
      </c>
      <c r="F226" s="33">
        <v>14310</v>
      </c>
      <c r="G226" s="33"/>
      <c r="H226" s="43">
        <f>H227</f>
        <v>0</v>
      </c>
      <c r="I226" s="43"/>
      <c r="J226" s="43"/>
    </row>
    <row r="227" spans="1:12" ht="63" hidden="1" x14ac:dyDescent="0.2">
      <c r="A227" s="14" t="s">
        <v>54</v>
      </c>
      <c r="B227" s="41" t="s">
        <v>29</v>
      </c>
      <c r="C227" s="33" t="s">
        <v>289</v>
      </c>
      <c r="D227" s="33" t="s">
        <v>987</v>
      </c>
      <c r="E227" s="33">
        <v>916</v>
      </c>
      <c r="F227" s="33">
        <v>14310</v>
      </c>
      <c r="G227" s="33">
        <v>600</v>
      </c>
      <c r="H227" s="43">
        <f>H228</f>
        <v>0</v>
      </c>
      <c r="I227" s="43"/>
      <c r="J227" s="43"/>
    </row>
    <row r="228" spans="1:12" ht="15.75" hidden="1" x14ac:dyDescent="0.2">
      <c r="A228" s="14" t="s">
        <v>56</v>
      </c>
      <c r="B228" s="41" t="s">
        <v>29</v>
      </c>
      <c r="C228" s="33" t="s">
        <v>289</v>
      </c>
      <c r="D228" s="33" t="s">
        <v>987</v>
      </c>
      <c r="E228" s="33">
        <v>916</v>
      </c>
      <c r="F228" s="33">
        <v>14310</v>
      </c>
      <c r="G228" s="33">
        <v>610</v>
      </c>
      <c r="H228" s="43"/>
      <c r="I228" s="43"/>
      <c r="J228" s="43"/>
    </row>
    <row r="229" spans="1:12" ht="15.75" hidden="1" x14ac:dyDescent="0.2">
      <c r="A229" s="40" t="s">
        <v>562</v>
      </c>
      <c r="B229" s="35" t="s">
        <v>29</v>
      </c>
      <c r="C229" s="36">
        <v>0</v>
      </c>
      <c r="D229" s="36" t="s">
        <v>563</v>
      </c>
      <c r="E229" s="36"/>
      <c r="F229" s="36"/>
      <c r="G229" s="36"/>
      <c r="H229" s="37">
        <f>H230</f>
        <v>0</v>
      </c>
      <c r="I229" s="37">
        <f t="shared" ref="I229:J231" si="55">I230</f>
        <v>0</v>
      </c>
      <c r="J229" s="37">
        <f t="shared" si="55"/>
        <v>0</v>
      </c>
    </row>
    <row r="230" spans="1:12" ht="47.25" hidden="1" x14ac:dyDescent="0.2">
      <c r="A230" s="40" t="s">
        <v>213</v>
      </c>
      <c r="B230" s="41" t="s">
        <v>29</v>
      </c>
      <c r="C230" s="33" t="s">
        <v>289</v>
      </c>
      <c r="D230" s="33" t="s">
        <v>563</v>
      </c>
      <c r="E230" s="33" t="s">
        <v>5</v>
      </c>
      <c r="F230" s="33" t="s">
        <v>325</v>
      </c>
      <c r="G230" s="42" t="s">
        <v>13</v>
      </c>
      <c r="H230" s="43">
        <f>H231</f>
        <v>0</v>
      </c>
      <c r="I230" s="43">
        <f t="shared" si="55"/>
        <v>0</v>
      </c>
      <c r="J230" s="43">
        <f t="shared" si="55"/>
        <v>0</v>
      </c>
    </row>
    <row r="231" spans="1:12" ht="47.25" hidden="1" x14ac:dyDescent="0.2">
      <c r="A231" s="40" t="s">
        <v>215</v>
      </c>
      <c r="B231" s="41" t="s">
        <v>29</v>
      </c>
      <c r="C231" s="33" t="s">
        <v>289</v>
      </c>
      <c r="D231" s="33" t="s">
        <v>563</v>
      </c>
      <c r="E231" s="33" t="s">
        <v>5</v>
      </c>
      <c r="F231" s="33" t="s">
        <v>325</v>
      </c>
      <c r="G231" s="33" t="s">
        <v>216</v>
      </c>
      <c r="H231" s="43">
        <f>H232</f>
        <v>0</v>
      </c>
      <c r="I231" s="43">
        <f t="shared" si="55"/>
        <v>0</v>
      </c>
      <c r="J231" s="43">
        <f t="shared" si="55"/>
        <v>0</v>
      </c>
    </row>
    <row r="232" spans="1:12" ht="15.75" hidden="1" x14ac:dyDescent="0.2">
      <c r="A232" s="40" t="s">
        <v>217</v>
      </c>
      <c r="B232" s="41" t="s">
        <v>29</v>
      </c>
      <c r="C232" s="33" t="s">
        <v>289</v>
      </c>
      <c r="D232" s="33" t="s">
        <v>563</v>
      </c>
      <c r="E232" s="33" t="s">
        <v>5</v>
      </c>
      <c r="F232" s="33" t="s">
        <v>325</v>
      </c>
      <c r="G232" s="33" t="s">
        <v>218</v>
      </c>
      <c r="H232" s="43"/>
      <c r="I232" s="43"/>
      <c r="J232" s="43">
        <v>0</v>
      </c>
    </row>
    <row r="233" spans="1:12" ht="47.25" x14ac:dyDescent="0.2">
      <c r="A233" s="40" t="s">
        <v>213</v>
      </c>
      <c r="B233" s="41" t="s">
        <v>29</v>
      </c>
      <c r="C233" s="33" t="s">
        <v>289</v>
      </c>
      <c r="D233" s="33" t="s">
        <v>576</v>
      </c>
      <c r="E233" s="33" t="s">
        <v>5</v>
      </c>
      <c r="F233" s="33" t="s">
        <v>325</v>
      </c>
      <c r="G233" s="42" t="s">
        <v>13</v>
      </c>
      <c r="H233" s="43">
        <f>H234</f>
        <v>-697485.58</v>
      </c>
      <c r="I233" s="37"/>
      <c r="J233" s="37"/>
      <c r="L233" s="46"/>
    </row>
    <row r="234" spans="1:12" ht="47.25" x14ac:dyDescent="0.2">
      <c r="A234" s="40" t="s">
        <v>215</v>
      </c>
      <c r="B234" s="41" t="s">
        <v>29</v>
      </c>
      <c r="C234" s="33" t="s">
        <v>289</v>
      </c>
      <c r="D234" s="33" t="s">
        <v>576</v>
      </c>
      <c r="E234" s="33" t="s">
        <v>5</v>
      </c>
      <c r="F234" s="33" t="s">
        <v>325</v>
      </c>
      <c r="G234" s="33" t="s">
        <v>216</v>
      </c>
      <c r="H234" s="43">
        <f>H235</f>
        <v>-697485.58</v>
      </c>
      <c r="I234" s="43"/>
      <c r="J234" s="43"/>
    </row>
    <row r="235" spans="1:12" ht="15.75" x14ac:dyDescent="0.2">
      <c r="A235" s="40" t="s">
        <v>217</v>
      </c>
      <c r="B235" s="41" t="s">
        <v>29</v>
      </c>
      <c r="C235" s="33" t="s">
        <v>289</v>
      </c>
      <c r="D235" s="33" t="s">
        <v>576</v>
      </c>
      <c r="E235" s="33" t="s">
        <v>5</v>
      </c>
      <c r="F235" s="33" t="s">
        <v>325</v>
      </c>
      <c r="G235" s="33" t="s">
        <v>218</v>
      </c>
      <c r="H235" s="43">
        <v>-697485.58</v>
      </c>
      <c r="I235" s="43"/>
      <c r="J235" s="43"/>
    </row>
    <row r="236" spans="1:12" ht="31.5" x14ac:dyDescent="0.2">
      <c r="A236" s="34" t="s">
        <v>332</v>
      </c>
      <c r="B236" s="35" t="s">
        <v>36</v>
      </c>
      <c r="C236" s="36"/>
      <c r="D236" s="36"/>
      <c r="E236" s="36"/>
      <c r="F236" s="36"/>
      <c r="G236" s="36"/>
      <c r="H236" s="37">
        <f>H237+H321</f>
        <v>-1519376.57</v>
      </c>
      <c r="I236" s="37">
        <f>I237+I321</f>
        <v>0</v>
      </c>
      <c r="J236" s="37">
        <f>J237+J321</f>
        <v>0</v>
      </c>
    </row>
    <row r="237" spans="1:12" ht="47.25" x14ac:dyDescent="0.2">
      <c r="A237" s="34" t="s">
        <v>2</v>
      </c>
      <c r="B237" s="35" t="s">
        <v>36</v>
      </c>
      <c r="C237" s="36" t="s">
        <v>289</v>
      </c>
      <c r="D237" s="36" t="s">
        <v>290</v>
      </c>
      <c r="E237" s="36" t="s">
        <v>3</v>
      </c>
      <c r="F237" s="39" t="s">
        <v>13</v>
      </c>
      <c r="G237" s="39" t="s">
        <v>13</v>
      </c>
      <c r="H237" s="37">
        <f>H238+H241+H244+H247+H256+H259+H262+H265+H268+H271+H291+H300+H306+H309+H312+H315+H294+H253+H281+H250+H318+H297+H303+H288</f>
        <v>-1519376.57</v>
      </c>
      <c r="I237" s="37">
        <f>I238+I241+I244+I247+I256+I259+I262+I265+I268+I271+I291+I300+I306+I309+I312+I315+I294+I253</f>
        <v>0</v>
      </c>
      <c r="J237" s="37">
        <f>J238+J241+J244+J247+J256+J259+J262+J265+J268+J271+J291+J300+J306+J309+J312+J315+J294+J253</f>
        <v>0</v>
      </c>
    </row>
    <row r="238" spans="1:12" ht="171.75" hidden="1" customHeight="1" x14ac:dyDescent="0.2">
      <c r="A238" s="40" t="s">
        <v>61</v>
      </c>
      <c r="B238" s="41" t="s">
        <v>36</v>
      </c>
      <c r="C238" s="33" t="s">
        <v>289</v>
      </c>
      <c r="D238" s="33" t="s">
        <v>290</v>
      </c>
      <c r="E238" s="33" t="s">
        <v>3</v>
      </c>
      <c r="F238" s="33">
        <v>14721</v>
      </c>
      <c r="G238" s="42" t="s">
        <v>13</v>
      </c>
      <c r="H238" s="43">
        <f>H239</f>
        <v>0</v>
      </c>
      <c r="I238" s="43">
        <f t="shared" ref="I238:J239" si="56">I239</f>
        <v>0</v>
      </c>
      <c r="J238" s="43">
        <f t="shared" si="56"/>
        <v>0</v>
      </c>
    </row>
    <row r="239" spans="1:12" ht="78.75" hidden="1" customHeight="1" x14ac:dyDescent="0.2">
      <c r="A239" s="40" t="s">
        <v>54</v>
      </c>
      <c r="B239" s="41" t="s">
        <v>36</v>
      </c>
      <c r="C239" s="33" t="s">
        <v>289</v>
      </c>
      <c r="D239" s="33" t="s">
        <v>290</v>
      </c>
      <c r="E239" s="33" t="s">
        <v>3</v>
      </c>
      <c r="F239" s="33">
        <v>14721</v>
      </c>
      <c r="G239" s="33" t="s">
        <v>55</v>
      </c>
      <c r="H239" s="43">
        <f>H240</f>
        <v>0</v>
      </c>
      <c r="I239" s="43">
        <f t="shared" si="56"/>
        <v>0</v>
      </c>
      <c r="J239" s="43">
        <f t="shared" si="56"/>
        <v>0</v>
      </c>
    </row>
    <row r="240" spans="1:12" ht="33" hidden="1" customHeight="1" x14ac:dyDescent="0.2">
      <c r="A240" s="40" t="s">
        <v>56</v>
      </c>
      <c r="B240" s="41" t="s">
        <v>36</v>
      </c>
      <c r="C240" s="33" t="s">
        <v>289</v>
      </c>
      <c r="D240" s="33" t="s">
        <v>290</v>
      </c>
      <c r="E240" s="33" t="s">
        <v>3</v>
      </c>
      <c r="F240" s="33">
        <v>14721</v>
      </c>
      <c r="G240" s="33" t="s">
        <v>57</v>
      </c>
      <c r="H240" s="43"/>
      <c r="I240" s="43"/>
      <c r="J240" s="43"/>
    </row>
    <row r="241" spans="1:10" ht="409.5" hidden="1" customHeight="1" x14ac:dyDescent="0.2">
      <c r="A241" s="40" t="s">
        <v>52</v>
      </c>
      <c r="B241" s="41" t="s">
        <v>36</v>
      </c>
      <c r="C241" s="33" t="s">
        <v>289</v>
      </c>
      <c r="D241" s="33" t="s">
        <v>290</v>
      </c>
      <c r="E241" s="33" t="s">
        <v>3</v>
      </c>
      <c r="F241" s="33">
        <v>14722</v>
      </c>
      <c r="G241" s="42" t="s">
        <v>13</v>
      </c>
      <c r="H241" s="43">
        <f>H242</f>
        <v>0</v>
      </c>
      <c r="I241" s="43">
        <f t="shared" ref="I241:J242" si="57">I242</f>
        <v>0</v>
      </c>
      <c r="J241" s="43">
        <f t="shared" si="57"/>
        <v>0</v>
      </c>
    </row>
    <row r="242" spans="1:10" ht="89.25" hidden="1" customHeight="1" x14ac:dyDescent="0.2">
      <c r="A242" s="40" t="s">
        <v>54</v>
      </c>
      <c r="B242" s="41" t="s">
        <v>36</v>
      </c>
      <c r="C242" s="33" t="s">
        <v>289</v>
      </c>
      <c r="D242" s="33" t="s">
        <v>290</v>
      </c>
      <c r="E242" s="33" t="s">
        <v>3</v>
      </c>
      <c r="F242" s="33">
        <v>14722</v>
      </c>
      <c r="G242" s="33" t="s">
        <v>55</v>
      </c>
      <c r="H242" s="43">
        <f>H243</f>
        <v>0</v>
      </c>
      <c r="I242" s="43">
        <f t="shared" si="57"/>
        <v>0</v>
      </c>
      <c r="J242" s="43">
        <f t="shared" si="57"/>
        <v>0</v>
      </c>
    </row>
    <row r="243" spans="1:10" ht="48" hidden="1" customHeight="1" x14ac:dyDescent="0.2">
      <c r="A243" s="40" t="s">
        <v>56</v>
      </c>
      <c r="B243" s="41" t="s">
        <v>36</v>
      </c>
      <c r="C243" s="33" t="s">
        <v>289</v>
      </c>
      <c r="D243" s="33" t="s">
        <v>290</v>
      </c>
      <c r="E243" s="33" t="s">
        <v>3</v>
      </c>
      <c r="F243" s="33">
        <v>14722</v>
      </c>
      <c r="G243" s="33" t="s">
        <v>57</v>
      </c>
      <c r="H243" s="43"/>
      <c r="I243" s="43"/>
      <c r="J243" s="43"/>
    </row>
    <row r="244" spans="1:10" ht="198.75" hidden="1" customHeight="1" x14ac:dyDescent="0.2">
      <c r="A244" s="40" t="s">
        <v>86</v>
      </c>
      <c r="B244" s="41" t="s">
        <v>36</v>
      </c>
      <c r="C244" s="33" t="s">
        <v>289</v>
      </c>
      <c r="D244" s="33" t="s">
        <v>290</v>
      </c>
      <c r="E244" s="33" t="s">
        <v>3</v>
      </c>
      <c r="F244" s="33">
        <v>14723</v>
      </c>
      <c r="G244" s="42" t="s">
        <v>13</v>
      </c>
      <c r="H244" s="43">
        <f>H245</f>
        <v>0</v>
      </c>
      <c r="I244" s="43">
        <f t="shared" ref="I244:J245" si="58">I245</f>
        <v>0</v>
      </c>
      <c r="J244" s="43">
        <f t="shared" si="58"/>
        <v>0</v>
      </c>
    </row>
    <row r="245" spans="1:10" ht="87" hidden="1" customHeight="1" x14ac:dyDescent="0.2">
      <c r="A245" s="40" t="s">
        <v>54</v>
      </c>
      <c r="B245" s="41" t="s">
        <v>36</v>
      </c>
      <c r="C245" s="33" t="s">
        <v>289</v>
      </c>
      <c r="D245" s="33" t="s">
        <v>290</v>
      </c>
      <c r="E245" s="33" t="s">
        <v>3</v>
      </c>
      <c r="F245" s="33">
        <v>14723</v>
      </c>
      <c r="G245" s="33" t="s">
        <v>55</v>
      </c>
      <c r="H245" s="43">
        <f>H246</f>
        <v>0</v>
      </c>
      <c r="I245" s="43">
        <f t="shared" si="58"/>
        <v>0</v>
      </c>
      <c r="J245" s="43">
        <f t="shared" si="58"/>
        <v>0</v>
      </c>
    </row>
    <row r="246" spans="1:10" ht="15.75" hidden="1" x14ac:dyDescent="0.2">
      <c r="A246" s="40" t="s">
        <v>56</v>
      </c>
      <c r="B246" s="41" t="s">
        <v>36</v>
      </c>
      <c r="C246" s="33" t="s">
        <v>289</v>
      </c>
      <c r="D246" s="33" t="s">
        <v>290</v>
      </c>
      <c r="E246" s="33" t="s">
        <v>3</v>
      </c>
      <c r="F246" s="33">
        <v>14723</v>
      </c>
      <c r="G246" s="33" t="s">
        <v>57</v>
      </c>
      <c r="H246" s="43"/>
      <c r="I246" s="43"/>
      <c r="J246" s="43"/>
    </row>
    <row r="247" spans="1:10" ht="94.5" hidden="1" x14ac:dyDescent="0.2">
      <c r="A247" s="40" t="s">
        <v>110</v>
      </c>
      <c r="B247" s="41" t="s">
        <v>36</v>
      </c>
      <c r="C247" s="33" t="s">
        <v>289</v>
      </c>
      <c r="D247" s="33" t="s">
        <v>290</v>
      </c>
      <c r="E247" s="33" t="s">
        <v>3</v>
      </c>
      <c r="F247" s="33" t="s">
        <v>333</v>
      </c>
      <c r="G247" s="42" t="s">
        <v>13</v>
      </c>
      <c r="H247" s="43">
        <f>H248</f>
        <v>0</v>
      </c>
      <c r="I247" s="43">
        <f t="shared" ref="I247:J248" si="59">I248</f>
        <v>0</v>
      </c>
      <c r="J247" s="43">
        <f t="shared" si="59"/>
        <v>0</v>
      </c>
    </row>
    <row r="248" spans="1:10" ht="31.5" hidden="1" x14ac:dyDescent="0.2">
      <c r="A248" s="40" t="s">
        <v>112</v>
      </c>
      <c r="B248" s="41" t="s">
        <v>36</v>
      </c>
      <c r="C248" s="33" t="s">
        <v>289</v>
      </c>
      <c r="D248" s="33" t="s">
        <v>290</v>
      </c>
      <c r="E248" s="33" t="s">
        <v>3</v>
      </c>
      <c r="F248" s="33" t="s">
        <v>333</v>
      </c>
      <c r="G248" s="33" t="s">
        <v>113</v>
      </c>
      <c r="H248" s="43">
        <f>H249</f>
        <v>0</v>
      </c>
      <c r="I248" s="43">
        <f t="shared" si="59"/>
        <v>0</v>
      </c>
      <c r="J248" s="43">
        <f t="shared" si="59"/>
        <v>0</v>
      </c>
    </row>
    <row r="249" spans="1:10" ht="47.25" hidden="1" x14ac:dyDescent="0.2">
      <c r="A249" s="40" t="s">
        <v>114</v>
      </c>
      <c r="B249" s="41" t="s">
        <v>36</v>
      </c>
      <c r="C249" s="33" t="s">
        <v>289</v>
      </c>
      <c r="D249" s="33" t="s">
        <v>290</v>
      </c>
      <c r="E249" s="33" t="s">
        <v>3</v>
      </c>
      <c r="F249" s="33" t="s">
        <v>333</v>
      </c>
      <c r="G249" s="33" t="s">
        <v>115</v>
      </c>
      <c r="H249" s="43"/>
      <c r="I249" s="43"/>
      <c r="J249" s="43"/>
    </row>
    <row r="250" spans="1:10" ht="78.75" hidden="1" x14ac:dyDescent="0.2">
      <c r="A250" s="14" t="s">
        <v>582</v>
      </c>
      <c r="B250" s="41" t="s">
        <v>36</v>
      </c>
      <c r="C250" s="33" t="s">
        <v>289</v>
      </c>
      <c r="D250" s="33" t="s">
        <v>590</v>
      </c>
      <c r="E250" s="33" t="s">
        <v>3</v>
      </c>
      <c r="F250" s="33">
        <v>50970</v>
      </c>
      <c r="G250" s="33"/>
      <c r="H250" s="43">
        <f>H251</f>
        <v>0</v>
      </c>
      <c r="I250" s="43"/>
      <c r="J250" s="43"/>
    </row>
    <row r="251" spans="1:10" ht="63" hidden="1" x14ac:dyDescent="0.2">
      <c r="A251" s="14" t="s">
        <v>54</v>
      </c>
      <c r="B251" s="41" t="s">
        <v>36</v>
      </c>
      <c r="C251" s="33" t="s">
        <v>289</v>
      </c>
      <c r="D251" s="33" t="s">
        <v>590</v>
      </c>
      <c r="E251" s="33" t="s">
        <v>3</v>
      </c>
      <c r="F251" s="33">
        <v>50970</v>
      </c>
      <c r="G251" s="33">
        <v>600</v>
      </c>
      <c r="H251" s="43">
        <f>H252</f>
        <v>0</v>
      </c>
      <c r="I251" s="43"/>
      <c r="J251" s="43"/>
    </row>
    <row r="252" spans="1:10" ht="27" hidden="1" customHeight="1" x14ac:dyDescent="0.2">
      <c r="A252" s="14" t="s">
        <v>56</v>
      </c>
      <c r="B252" s="41" t="s">
        <v>36</v>
      </c>
      <c r="C252" s="33" t="s">
        <v>289</v>
      </c>
      <c r="D252" s="33" t="s">
        <v>590</v>
      </c>
      <c r="E252" s="33" t="s">
        <v>3</v>
      </c>
      <c r="F252" s="33">
        <v>50970</v>
      </c>
      <c r="G252" s="33">
        <v>610</v>
      </c>
      <c r="H252" s="43"/>
      <c r="I252" s="43"/>
      <c r="J252" s="43"/>
    </row>
    <row r="253" spans="1:10" ht="94.5" hidden="1" x14ac:dyDescent="0.2">
      <c r="A253" s="40" t="s">
        <v>372</v>
      </c>
      <c r="B253" s="41" t="s">
        <v>36</v>
      </c>
      <c r="C253" s="33" t="s">
        <v>289</v>
      </c>
      <c r="D253" s="33" t="s">
        <v>290</v>
      </c>
      <c r="E253" s="33" t="s">
        <v>3</v>
      </c>
      <c r="F253" s="33">
        <v>53030</v>
      </c>
      <c r="G253" s="33"/>
      <c r="H253" s="43">
        <f>H254</f>
        <v>0</v>
      </c>
      <c r="I253" s="43">
        <f t="shared" ref="I253:J254" si="60">I254</f>
        <v>0</v>
      </c>
      <c r="J253" s="43">
        <f t="shared" si="60"/>
        <v>0</v>
      </c>
    </row>
    <row r="254" spans="1:10" ht="63" hidden="1" x14ac:dyDescent="0.2">
      <c r="A254" s="40" t="s">
        <v>54</v>
      </c>
      <c r="B254" s="41" t="s">
        <v>36</v>
      </c>
      <c r="C254" s="33" t="s">
        <v>289</v>
      </c>
      <c r="D254" s="33" t="s">
        <v>290</v>
      </c>
      <c r="E254" s="33" t="s">
        <v>3</v>
      </c>
      <c r="F254" s="33">
        <v>53030</v>
      </c>
      <c r="G254" s="33">
        <v>600</v>
      </c>
      <c r="H254" s="43">
        <f>H255</f>
        <v>0</v>
      </c>
      <c r="I254" s="43">
        <f t="shared" si="60"/>
        <v>0</v>
      </c>
      <c r="J254" s="43">
        <f t="shared" si="60"/>
        <v>0</v>
      </c>
    </row>
    <row r="255" spans="1:10" ht="15.75" hidden="1" x14ac:dyDescent="0.2">
      <c r="A255" s="40" t="s">
        <v>56</v>
      </c>
      <c r="B255" s="41" t="s">
        <v>36</v>
      </c>
      <c r="C255" s="33" t="s">
        <v>289</v>
      </c>
      <c r="D255" s="33" t="s">
        <v>290</v>
      </c>
      <c r="E255" s="33" t="s">
        <v>3</v>
      </c>
      <c r="F255" s="33">
        <v>53030</v>
      </c>
      <c r="G255" s="33">
        <v>610</v>
      </c>
      <c r="H255" s="43"/>
      <c r="I255" s="43"/>
      <c r="J255" s="43"/>
    </row>
    <row r="256" spans="1:10" ht="47.25" hidden="1" x14ac:dyDescent="0.2">
      <c r="A256" s="40" t="s">
        <v>37</v>
      </c>
      <c r="B256" s="41" t="s">
        <v>36</v>
      </c>
      <c r="C256" s="33" t="s">
        <v>289</v>
      </c>
      <c r="D256" s="33" t="s">
        <v>290</v>
      </c>
      <c r="E256" s="33" t="s">
        <v>3</v>
      </c>
      <c r="F256" s="33" t="s">
        <v>303</v>
      </c>
      <c r="G256" s="42"/>
      <c r="H256" s="43">
        <f>H257</f>
        <v>0</v>
      </c>
      <c r="I256" s="43">
        <f t="shared" ref="I256:J257" si="61">I257</f>
        <v>0</v>
      </c>
      <c r="J256" s="43">
        <f t="shared" si="61"/>
        <v>0</v>
      </c>
    </row>
    <row r="257" spans="1:10" ht="110.25" hidden="1" x14ac:dyDescent="0.2">
      <c r="A257" s="40" t="s">
        <v>32</v>
      </c>
      <c r="B257" s="41" t="s">
        <v>36</v>
      </c>
      <c r="C257" s="33" t="s">
        <v>289</v>
      </c>
      <c r="D257" s="33" t="s">
        <v>290</v>
      </c>
      <c r="E257" s="33" t="s">
        <v>3</v>
      </c>
      <c r="F257" s="33" t="s">
        <v>303</v>
      </c>
      <c r="G257" s="33" t="s">
        <v>6</v>
      </c>
      <c r="H257" s="43">
        <f>H258</f>
        <v>0</v>
      </c>
      <c r="I257" s="43">
        <f t="shared" si="61"/>
        <v>0</v>
      </c>
      <c r="J257" s="43">
        <f t="shared" si="61"/>
        <v>0</v>
      </c>
    </row>
    <row r="258" spans="1:10" ht="47.25" hidden="1" x14ac:dyDescent="0.2">
      <c r="A258" s="40" t="s">
        <v>33</v>
      </c>
      <c r="B258" s="41" t="s">
        <v>36</v>
      </c>
      <c r="C258" s="33" t="s">
        <v>289</v>
      </c>
      <c r="D258" s="33" t="s">
        <v>290</v>
      </c>
      <c r="E258" s="33" t="s">
        <v>3</v>
      </c>
      <c r="F258" s="33" t="s">
        <v>303</v>
      </c>
      <c r="G258" s="33" t="s">
        <v>34</v>
      </c>
      <c r="H258" s="43"/>
      <c r="I258" s="43"/>
      <c r="J258" s="43"/>
    </row>
    <row r="259" spans="1:10" ht="31.5" hidden="1" x14ac:dyDescent="0.2">
      <c r="A259" s="40" t="s">
        <v>58</v>
      </c>
      <c r="B259" s="41" t="s">
        <v>36</v>
      </c>
      <c r="C259" s="33" t="s">
        <v>289</v>
      </c>
      <c r="D259" s="33" t="s">
        <v>290</v>
      </c>
      <c r="E259" s="33" t="s">
        <v>3</v>
      </c>
      <c r="F259" s="33" t="s">
        <v>334</v>
      </c>
      <c r="G259" s="42" t="s">
        <v>13</v>
      </c>
      <c r="H259" s="43">
        <f>H260</f>
        <v>0</v>
      </c>
      <c r="I259" s="43">
        <f t="shared" ref="I259:J260" si="62">I260</f>
        <v>0</v>
      </c>
      <c r="J259" s="43">
        <f t="shared" si="62"/>
        <v>0</v>
      </c>
    </row>
    <row r="260" spans="1:10" ht="70.5" hidden="1" customHeight="1" x14ac:dyDescent="0.2">
      <c r="A260" s="40" t="s">
        <v>54</v>
      </c>
      <c r="B260" s="41" t="s">
        <v>36</v>
      </c>
      <c r="C260" s="33" t="s">
        <v>289</v>
      </c>
      <c r="D260" s="33" t="s">
        <v>290</v>
      </c>
      <c r="E260" s="33" t="s">
        <v>3</v>
      </c>
      <c r="F260" s="33" t="s">
        <v>334</v>
      </c>
      <c r="G260" s="33" t="s">
        <v>55</v>
      </c>
      <c r="H260" s="43">
        <f>H261</f>
        <v>0</v>
      </c>
      <c r="I260" s="43">
        <f t="shared" si="62"/>
        <v>0</v>
      </c>
      <c r="J260" s="43">
        <f t="shared" si="62"/>
        <v>0</v>
      </c>
    </row>
    <row r="261" spans="1:10" ht="26.25" hidden="1" customHeight="1" x14ac:dyDescent="0.2">
      <c r="A261" s="40" t="s">
        <v>56</v>
      </c>
      <c r="B261" s="41" t="s">
        <v>36</v>
      </c>
      <c r="C261" s="33" t="s">
        <v>289</v>
      </c>
      <c r="D261" s="33" t="s">
        <v>290</v>
      </c>
      <c r="E261" s="33" t="s">
        <v>3</v>
      </c>
      <c r="F261" s="33" t="s">
        <v>334</v>
      </c>
      <c r="G261" s="33" t="s">
        <v>57</v>
      </c>
      <c r="H261" s="43"/>
      <c r="I261" s="43"/>
      <c r="J261" s="43"/>
    </row>
    <row r="262" spans="1:10" ht="24" hidden="1" customHeight="1" x14ac:dyDescent="0.2">
      <c r="A262" s="40" t="s">
        <v>64</v>
      </c>
      <c r="B262" s="41" t="s">
        <v>36</v>
      </c>
      <c r="C262" s="33" t="s">
        <v>289</v>
      </c>
      <c r="D262" s="33" t="s">
        <v>290</v>
      </c>
      <c r="E262" s="33" t="s">
        <v>3</v>
      </c>
      <c r="F262" s="33" t="s">
        <v>335</v>
      </c>
      <c r="G262" s="42" t="s">
        <v>13</v>
      </c>
      <c r="H262" s="43">
        <f>H263</f>
        <v>0</v>
      </c>
      <c r="I262" s="43">
        <f t="shared" ref="I262:J263" si="63">I263</f>
        <v>0</v>
      </c>
      <c r="J262" s="43">
        <f t="shared" si="63"/>
        <v>0</v>
      </c>
    </row>
    <row r="263" spans="1:10" ht="68.25" hidden="1" customHeight="1" x14ac:dyDescent="0.2">
      <c r="A263" s="40" t="s">
        <v>54</v>
      </c>
      <c r="B263" s="41" t="s">
        <v>36</v>
      </c>
      <c r="C263" s="33" t="s">
        <v>289</v>
      </c>
      <c r="D263" s="33" t="s">
        <v>290</v>
      </c>
      <c r="E263" s="33" t="s">
        <v>3</v>
      </c>
      <c r="F263" s="33" t="s">
        <v>335</v>
      </c>
      <c r="G263" s="33" t="s">
        <v>55</v>
      </c>
      <c r="H263" s="43">
        <f>H264</f>
        <v>0</v>
      </c>
      <c r="I263" s="43">
        <f t="shared" si="63"/>
        <v>0</v>
      </c>
      <c r="J263" s="43">
        <f t="shared" si="63"/>
        <v>0</v>
      </c>
    </row>
    <row r="264" spans="1:10" ht="15.75" hidden="1" x14ac:dyDescent="0.2">
      <c r="A264" s="40" t="s">
        <v>56</v>
      </c>
      <c r="B264" s="41" t="s">
        <v>36</v>
      </c>
      <c r="C264" s="33" t="s">
        <v>289</v>
      </c>
      <c r="D264" s="33" t="s">
        <v>290</v>
      </c>
      <c r="E264" s="33" t="s">
        <v>3</v>
      </c>
      <c r="F264" s="33" t="s">
        <v>335</v>
      </c>
      <c r="G264" s="33" t="s">
        <v>57</v>
      </c>
      <c r="H264" s="43"/>
      <c r="I264" s="43"/>
      <c r="J264" s="43"/>
    </row>
    <row r="265" spans="1:10" ht="31.5" hidden="1" x14ac:dyDescent="0.2">
      <c r="A265" s="40" t="s">
        <v>77</v>
      </c>
      <c r="B265" s="41" t="s">
        <v>36</v>
      </c>
      <c r="C265" s="33" t="s">
        <v>289</v>
      </c>
      <c r="D265" s="33" t="s">
        <v>290</v>
      </c>
      <c r="E265" s="33" t="s">
        <v>3</v>
      </c>
      <c r="F265" s="33" t="s">
        <v>336</v>
      </c>
      <c r="G265" s="42" t="s">
        <v>13</v>
      </c>
      <c r="H265" s="43">
        <f>H266</f>
        <v>0</v>
      </c>
      <c r="I265" s="43">
        <f t="shared" ref="I265:J266" si="64">I266</f>
        <v>0</v>
      </c>
      <c r="J265" s="43">
        <f t="shared" si="64"/>
        <v>0</v>
      </c>
    </row>
    <row r="266" spans="1:10" ht="63" hidden="1" x14ac:dyDescent="0.2">
      <c r="A266" s="40" t="s">
        <v>54</v>
      </c>
      <c r="B266" s="41" t="s">
        <v>36</v>
      </c>
      <c r="C266" s="33" t="s">
        <v>289</v>
      </c>
      <c r="D266" s="33" t="s">
        <v>290</v>
      </c>
      <c r="E266" s="33" t="s">
        <v>3</v>
      </c>
      <c r="F266" s="33" t="s">
        <v>336</v>
      </c>
      <c r="G266" s="33" t="s">
        <v>55</v>
      </c>
      <c r="H266" s="43">
        <f>H267</f>
        <v>0</v>
      </c>
      <c r="I266" s="43">
        <f t="shared" si="64"/>
        <v>0</v>
      </c>
      <c r="J266" s="43">
        <f t="shared" si="64"/>
        <v>0</v>
      </c>
    </row>
    <row r="267" spans="1:10" ht="24" hidden="1" customHeight="1" x14ac:dyDescent="0.2">
      <c r="A267" s="40" t="s">
        <v>56</v>
      </c>
      <c r="B267" s="41" t="s">
        <v>36</v>
      </c>
      <c r="C267" s="33" t="s">
        <v>289</v>
      </c>
      <c r="D267" s="33" t="s">
        <v>290</v>
      </c>
      <c r="E267" s="33" t="s">
        <v>3</v>
      </c>
      <c r="F267" s="33" t="s">
        <v>336</v>
      </c>
      <c r="G267" s="33" t="s">
        <v>57</v>
      </c>
      <c r="H267" s="43"/>
      <c r="I267" s="43"/>
      <c r="J267" s="43"/>
    </row>
    <row r="268" spans="1:10" ht="31.5" hidden="1" x14ac:dyDescent="0.2">
      <c r="A268" s="40" t="s">
        <v>89</v>
      </c>
      <c r="B268" s="41" t="s">
        <v>36</v>
      </c>
      <c r="C268" s="33" t="s">
        <v>289</v>
      </c>
      <c r="D268" s="33" t="s">
        <v>290</v>
      </c>
      <c r="E268" s="33" t="s">
        <v>3</v>
      </c>
      <c r="F268" s="33" t="s">
        <v>337</v>
      </c>
      <c r="G268" s="42" t="s">
        <v>13</v>
      </c>
      <c r="H268" s="43">
        <f>H269</f>
        <v>0</v>
      </c>
      <c r="I268" s="43">
        <f t="shared" ref="I268:J269" si="65">I269</f>
        <v>0</v>
      </c>
      <c r="J268" s="43">
        <f t="shared" si="65"/>
        <v>0</v>
      </c>
    </row>
    <row r="269" spans="1:10" ht="63" hidden="1" x14ac:dyDescent="0.2">
      <c r="A269" s="40" t="s">
        <v>54</v>
      </c>
      <c r="B269" s="41" t="s">
        <v>36</v>
      </c>
      <c r="C269" s="33" t="s">
        <v>289</v>
      </c>
      <c r="D269" s="33" t="s">
        <v>290</v>
      </c>
      <c r="E269" s="33" t="s">
        <v>3</v>
      </c>
      <c r="F269" s="33" t="s">
        <v>337</v>
      </c>
      <c r="G269" s="33" t="s">
        <v>55</v>
      </c>
      <c r="H269" s="43">
        <f>H270</f>
        <v>0</v>
      </c>
      <c r="I269" s="43">
        <f t="shared" si="65"/>
        <v>0</v>
      </c>
      <c r="J269" s="43">
        <f t="shared" si="65"/>
        <v>0</v>
      </c>
    </row>
    <row r="270" spans="1:10" ht="15.75" hidden="1" x14ac:dyDescent="0.2">
      <c r="A270" s="40" t="s">
        <v>56</v>
      </c>
      <c r="B270" s="41" t="s">
        <v>36</v>
      </c>
      <c r="C270" s="33" t="s">
        <v>289</v>
      </c>
      <c r="D270" s="33" t="s">
        <v>290</v>
      </c>
      <c r="E270" s="33" t="s">
        <v>3</v>
      </c>
      <c r="F270" s="33" t="s">
        <v>337</v>
      </c>
      <c r="G270" s="33" t="s">
        <v>57</v>
      </c>
      <c r="H270" s="43"/>
      <c r="I270" s="43"/>
      <c r="J270" s="43"/>
    </row>
    <row r="271" spans="1:10" ht="70.5" hidden="1" customHeight="1" x14ac:dyDescent="0.2">
      <c r="A271" s="40" t="s">
        <v>91</v>
      </c>
      <c r="B271" s="41" t="s">
        <v>36</v>
      </c>
      <c r="C271" s="33" t="s">
        <v>289</v>
      </c>
      <c r="D271" s="33" t="s">
        <v>290</v>
      </c>
      <c r="E271" s="33" t="s">
        <v>3</v>
      </c>
      <c r="F271" s="33" t="s">
        <v>338</v>
      </c>
      <c r="G271" s="42" t="s">
        <v>13</v>
      </c>
      <c r="H271" s="43">
        <f>H272+H275+H277+H279</f>
        <v>0</v>
      </c>
      <c r="I271" s="43">
        <f t="shared" ref="I271:J271" si="66">I272+I275</f>
        <v>0</v>
      </c>
      <c r="J271" s="43">
        <f t="shared" si="66"/>
        <v>0</v>
      </c>
    </row>
    <row r="272" spans="1:10" ht="130.5" hidden="1" customHeight="1" x14ac:dyDescent="0.2">
      <c r="A272" s="40" t="s">
        <v>32</v>
      </c>
      <c r="B272" s="41" t="s">
        <v>36</v>
      </c>
      <c r="C272" s="33" t="s">
        <v>289</v>
      </c>
      <c r="D272" s="33" t="s">
        <v>290</v>
      </c>
      <c r="E272" s="33" t="s">
        <v>3</v>
      </c>
      <c r="F272" s="33" t="s">
        <v>338</v>
      </c>
      <c r="G272" s="33" t="s">
        <v>6</v>
      </c>
      <c r="H272" s="43">
        <f>H273+H274</f>
        <v>0</v>
      </c>
      <c r="I272" s="43">
        <f t="shared" ref="I272:J272" si="67">I273+I274</f>
        <v>0</v>
      </c>
      <c r="J272" s="43">
        <f t="shared" si="67"/>
        <v>0</v>
      </c>
    </row>
    <row r="273" spans="1:10" ht="31.5" hidden="1" x14ac:dyDescent="0.2">
      <c r="A273" s="40" t="s">
        <v>93</v>
      </c>
      <c r="B273" s="41" t="s">
        <v>36</v>
      </c>
      <c r="C273" s="33" t="s">
        <v>289</v>
      </c>
      <c r="D273" s="33" t="s">
        <v>290</v>
      </c>
      <c r="E273" s="33" t="s">
        <v>3</v>
      </c>
      <c r="F273" s="33" t="s">
        <v>338</v>
      </c>
      <c r="G273" s="33" t="s">
        <v>94</v>
      </c>
      <c r="H273" s="43"/>
      <c r="I273" s="43"/>
      <c r="J273" s="43"/>
    </row>
    <row r="274" spans="1:10" ht="47.25" hidden="1" x14ac:dyDescent="0.2">
      <c r="A274" s="40" t="s">
        <v>33</v>
      </c>
      <c r="B274" s="41" t="s">
        <v>36</v>
      </c>
      <c r="C274" s="33" t="s">
        <v>289</v>
      </c>
      <c r="D274" s="33" t="s">
        <v>290</v>
      </c>
      <c r="E274" s="33" t="s">
        <v>3</v>
      </c>
      <c r="F274" s="33" t="s">
        <v>338</v>
      </c>
      <c r="G274" s="33" t="s">
        <v>34</v>
      </c>
      <c r="H274" s="43"/>
      <c r="I274" s="43"/>
      <c r="J274" s="43"/>
    </row>
    <row r="275" spans="1:10" ht="47.25" hidden="1" x14ac:dyDescent="0.2">
      <c r="A275" s="40" t="s">
        <v>39</v>
      </c>
      <c r="B275" s="41" t="s">
        <v>36</v>
      </c>
      <c r="C275" s="33" t="s">
        <v>289</v>
      </c>
      <c r="D275" s="33" t="s">
        <v>290</v>
      </c>
      <c r="E275" s="33" t="s">
        <v>3</v>
      </c>
      <c r="F275" s="33" t="s">
        <v>338</v>
      </c>
      <c r="G275" s="33" t="s">
        <v>40</v>
      </c>
      <c r="H275" s="43">
        <f>H276</f>
        <v>0</v>
      </c>
      <c r="I275" s="43">
        <f t="shared" ref="I275:J275" si="68">I276</f>
        <v>0</v>
      </c>
      <c r="J275" s="43">
        <f t="shared" si="68"/>
        <v>0</v>
      </c>
    </row>
    <row r="276" spans="1:10" ht="47.25" hidden="1" x14ac:dyDescent="0.2">
      <c r="A276" s="40" t="s">
        <v>41</v>
      </c>
      <c r="B276" s="41" t="s">
        <v>36</v>
      </c>
      <c r="C276" s="33" t="s">
        <v>289</v>
      </c>
      <c r="D276" s="33" t="s">
        <v>290</v>
      </c>
      <c r="E276" s="33" t="s">
        <v>3</v>
      </c>
      <c r="F276" s="33" t="s">
        <v>338</v>
      </c>
      <c r="G276" s="33" t="s">
        <v>42</v>
      </c>
      <c r="H276" s="43"/>
      <c r="I276" s="43"/>
      <c r="J276" s="43"/>
    </row>
    <row r="277" spans="1:10" ht="31.5" hidden="1" x14ac:dyDescent="0.2">
      <c r="A277" s="40" t="s">
        <v>112</v>
      </c>
      <c r="B277" s="41" t="s">
        <v>36</v>
      </c>
      <c r="C277" s="33" t="s">
        <v>289</v>
      </c>
      <c r="D277" s="33" t="s">
        <v>290</v>
      </c>
      <c r="E277" s="33" t="s">
        <v>3</v>
      </c>
      <c r="F277" s="33" t="s">
        <v>338</v>
      </c>
      <c r="G277" s="33">
        <v>300</v>
      </c>
      <c r="H277" s="43">
        <f>H278</f>
        <v>0</v>
      </c>
      <c r="I277" s="43"/>
      <c r="J277" s="43"/>
    </row>
    <row r="278" spans="1:10" ht="47.25" hidden="1" x14ac:dyDescent="0.2">
      <c r="A278" s="40" t="s">
        <v>114</v>
      </c>
      <c r="B278" s="41" t="s">
        <v>36</v>
      </c>
      <c r="C278" s="33" t="s">
        <v>289</v>
      </c>
      <c r="D278" s="33" t="s">
        <v>290</v>
      </c>
      <c r="E278" s="33" t="s">
        <v>3</v>
      </c>
      <c r="F278" s="33" t="s">
        <v>338</v>
      </c>
      <c r="G278" s="33">
        <v>320</v>
      </c>
      <c r="H278" s="43"/>
      <c r="I278" s="43"/>
      <c r="J278" s="43"/>
    </row>
    <row r="279" spans="1:10" ht="27.75" hidden="1" customHeight="1" x14ac:dyDescent="0.2">
      <c r="A279" s="40" t="s">
        <v>45</v>
      </c>
      <c r="B279" s="41" t="s">
        <v>36</v>
      </c>
      <c r="C279" s="33" t="s">
        <v>289</v>
      </c>
      <c r="D279" s="33" t="s">
        <v>290</v>
      </c>
      <c r="E279" s="33" t="s">
        <v>3</v>
      </c>
      <c r="F279" s="33" t="s">
        <v>338</v>
      </c>
      <c r="G279" s="33">
        <v>800</v>
      </c>
      <c r="H279" s="43">
        <f>H280</f>
        <v>0</v>
      </c>
      <c r="I279" s="43"/>
      <c r="J279" s="43"/>
    </row>
    <row r="280" spans="1:10" ht="31.5" hidden="1" x14ac:dyDescent="0.2">
      <c r="A280" s="40" t="s">
        <v>47</v>
      </c>
      <c r="B280" s="41" t="s">
        <v>36</v>
      </c>
      <c r="C280" s="33" t="s">
        <v>289</v>
      </c>
      <c r="D280" s="33" t="s">
        <v>290</v>
      </c>
      <c r="E280" s="33" t="s">
        <v>3</v>
      </c>
      <c r="F280" s="33" t="s">
        <v>338</v>
      </c>
      <c r="G280" s="33">
        <v>850</v>
      </c>
      <c r="H280" s="43"/>
      <c r="I280" s="43"/>
      <c r="J280" s="43"/>
    </row>
    <row r="281" spans="1:10" ht="63" hidden="1" x14ac:dyDescent="0.2">
      <c r="A281" s="40" t="s">
        <v>79</v>
      </c>
      <c r="B281" s="41" t="s">
        <v>36</v>
      </c>
      <c r="C281" s="33" t="s">
        <v>289</v>
      </c>
      <c r="D281" s="33" t="s">
        <v>290</v>
      </c>
      <c r="E281" s="33" t="s">
        <v>3</v>
      </c>
      <c r="F281" s="33">
        <v>82610</v>
      </c>
      <c r="G281" s="33"/>
      <c r="H281" s="43">
        <f>H282+H286</f>
        <v>0</v>
      </c>
      <c r="I281" s="43"/>
      <c r="J281" s="43"/>
    </row>
    <row r="282" spans="1:10" ht="63" hidden="1" x14ac:dyDescent="0.2">
      <c r="A282" s="40" t="s">
        <v>54</v>
      </c>
      <c r="B282" s="41" t="s">
        <v>36</v>
      </c>
      <c r="C282" s="33" t="s">
        <v>289</v>
      </c>
      <c r="D282" s="33" t="s">
        <v>290</v>
      </c>
      <c r="E282" s="33" t="s">
        <v>3</v>
      </c>
      <c r="F282" s="33">
        <v>82610</v>
      </c>
      <c r="G282" s="33">
        <v>600</v>
      </c>
      <c r="H282" s="43">
        <f>H283+H284+H285</f>
        <v>0</v>
      </c>
      <c r="I282" s="43"/>
      <c r="J282" s="43"/>
    </row>
    <row r="283" spans="1:10" ht="15.75" hidden="1" x14ac:dyDescent="0.2">
      <c r="A283" s="40" t="s">
        <v>56</v>
      </c>
      <c r="B283" s="41" t="s">
        <v>36</v>
      </c>
      <c r="C283" s="33" t="s">
        <v>289</v>
      </c>
      <c r="D283" s="33" t="s">
        <v>290</v>
      </c>
      <c r="E283" s="33" t="s">
        <v>3</v>
      </c>
      <c r="F283" s="33">
        <v>82610</v>
      </c>
      <c r="G283" s="33">
        <v>610</v>
      </c>
      <c r="H283" s="43"/>
      <c r="I283" s="43"/>
      <c r="J283" s="43"/>
    </row>
    <row r="284" spans="1:10" ht="31.5" hidden="1" x14ac:dyDescent="0.2">
      <c r="A284" s="40" t="s">
        <v>274</v>
      </c>
      <c r="B284" s="41" t="s">
        <v>36</v>
      </c>
      <c r="C284" s="33" t="s">
        <v>289</v>
      </c>
      <c r="D284" s="33" t="s">
        <v>290</v>
      </c>
      <c r="E284" s="33" t="s">
        <v>3</v>
      </c>
      <c r="F284" s="33">
        <v>82610</v>
      </c>
      <c r="G284" s="33">
        <v>620</v>
      </c>
      <c r="H284" s="43"/>
      <c r="I284" s="43"/>
      <c r="J284" s="43"/>
    </row>
    <row r="285" spans="1:10" ht="94.5" hidden="1" x14ac:dyDescent="0.2">
      <c r="A285" s="40" t="s">
        <v>373</v>
      </c>
      <c r="B285" s="41" t="s">
        <v>36</v>
      </c>
      <c r="C285" s="33" t="s">
        <v>289</v>
      </c>
      <c r="D285" s="33" t="s">
        <v>290</v>
      </c>
      <c r="E285" s="33" t="s">
        <v>3</v>
      </c>
      <c r="F285" s="33">
        <v>82610</v>
      </c>
      <c r="G285" s="33">
        <v>630</v>
      </c>
      <c r="H285" s="43"/>
      <c r="I285" s="43"/>
      <c r="J285" s="43"/>
    </row>
    <row r="286" spans="1:10" ht="15.75" hidden="1" x14ac:dyDescent="0.2">
      <c r="A286" s="40" t="s">
        <v>45</v>
      </c>
      <c r="B286" s="41" t="s">
        <v>36</v>
      </c>
      <c r="C286" s="33" t="s">
        <v>289</v>
      </c>
      <c r="D286" s="33" t="s">
        <v>290</v>
      </c>
      <c r="E286" s="33" t="s">
        <v>3</v>
      </c>
      <c r="F286" s="33">
        <v>82610</v>
      </c>
      <c r="G286" s="33">
        <v>800</v>
      </c>
      <c r="H286" s="43">
        <f>H287</f>
        <v>0</v>
      </c>
      <c r="I286" s="43"/>
      <c r="J286" s="43"/>
    </row>
    <row r="287" spans="1:10" ht="107.25" hidden="1" customHeight="1" x14ac:dyDescent="0.2">
      <c r="A287" s="40" t="s">
        <v>190</v>
      </c>
      <c r="B287" s="41" t="s">
        <v>36</v>
      </c>
      <c r="C287" s="33" t="s">
        <v>289</v>
      </c>
      <c r="D287" s="33" t="s">
        <v>290</v>
      </c>
      <c r="E287" s="33" t="s">
        <v>3</v>
      </c>
      <c r="F287" s="33">
        <v>82610</v>
      </c>
      <c r="G287" s="33">
        <v>810</v>
      </c>
      <c r="H287" s="43"/>
      <c r="I287" s="43"/>
      <c r="J287" s="43"/>
    </row>
    <row r="288" spans="1:10" ht="124.5" hidden="1" customHeight="1" x14ac:dyDescent="0.2">
      <c r="A288" s="14" t="s">
        <v>971</v>
      </c>
      <c r="B288" s="41" t="s">
        <v>36</v>
      </c>
      <c r="C288" s="33" t="s">
        <v>289</v>
      </c>
      <c r="D288" s="33" t="s">
        <v>290</v>
      </c>
      <c r="E288" s="33" t="s">
        <v>3</v>
      </c>
      <c r="F288" s="33">
        <v>83420</v>
      </c>
      <c r="G288" s="33"/>
      <c r="H288" s="43">
        <f>H289</f>
        <v>0</v>
      </c>
      <c r="I288" s="43"/>
      <c r="J288" s="43"/>
    </row>
    <row r="289" spans="1:10" ht="149.25" hidden="1" customHeight="1" x14ac:dyDescent="0.2">
      <c r="A289" s="14" t="s">
        <v>32</v>
      </c>
      <c r="B289" s="41" t="s">
        <v>36</v>
      </c>
      <c r="C289" s="33" t="s">
        <v>289</v>
      </c>
      <c r="D289" s="33" t="s">
        <v>290</v>
      </c>
      <c r="E289" s="33" t="s">
        <v>3</v>
      </c>
      <c r="F289" s="33">
        <v>83420</v>
      </c>
      <c r="G289" s="33">
        <v>100</v>
      </c>
      <c r="H289" s="43">
        <f>H290</f>
        <v>0</v>
      </c>
      <c r="I289" s="43"/>
      <c r="J289" s="43"/>
    </row>
    <row r="290" spans="1:10" ht="40.5" hidden="1" customHeight="1" x14ac:dyDescent="0.2">
      <c r="A290" s="14" t="s">
        <v>93</v>
      </c>
      <c r="B290" s="41" t="s">
        <v>36</v>
      </c>
      <c r="C290" s="33" t="s">
        <v>289</v>
      </c>
      <c r="D290" s="33" t="s">
        <v>290</v>
      </c>
      <c r="E290" s="33" t="s">
        <v>3</v>
      </c>
      <c r="F290" s="33">
        <v>83420</v>
      </c>
      <c r="G290" s="33">
        <v>120</v>
      </c>
      <c r="H290" s="43"/>
      <c r="I290" s="43"/>
      <c r="J290" s="43"/>
    </row>
    <row r="291" spans="1:10" ht="44.25" hidden="1" customHeight="1" x14ac:dyDescent="0.2">
      <c r="A291" s="40" t="s">
        <v>43</v>
      </c>
      <c r="B291" s="41" t="s">
        <v>36</v>
      </c>
      <c r="C291" s="33" t="s">
        <v>289</v>
      </c>
      <c r="D291" s="33" t="s">
        <v>290</v>
      </c>
      <c r="E291" s="33" t="s">
        <v>3</v>
      </c>
      <c r="F291" s="33" t="s">
        <v>314</v>
      </c>
      <c r="G291" s="42" t="s">
        <v>13</v>
      </c>
      <c r="H291" s="43">
        <f>H292</f>
        <v>0</v>
      </c>
      <c r="I291" s="43">
        <f t="shared" ref="I291:J292" si="69">I292</f>
        <v>0</v>
      </c>
      <c r="J291" s="43">
        <f t="shared" si="69"/>
        <v>0</v>
      </c>
    </row>
    <row r="292" spans="1:10" ht="21" hidden="1" customHeight="1" x14ac:dyDescent="0.2">
      <c r="A292" s="40" t="s">
        <v>45</v>
      </c>
      <c r="B292" s="41" t="s">
        <v>36</v>
      </c>
      <c r="C292" s="33" t="s">
        <v>289</v>
      </c>
      <c r="D292" s="33" t="s">
        <v>290</v>
      </c>
      <c r="E292" s="33" t="s">
        <v>3</v>
      </c>
      <c r="F292" s="33" t="s">
        <v>314</v>
      </c>
      <c r="G292" s="33" t="s">
        <v>46</v>
      </c>
      <c r="H292" s="43">
        <f>H293</f>
        <v>0</v>
      </c>
      <c r="I292" s="43">
        <f t="shared" si="69"/>
        <v>0</v>
      </c>
      <c r="J292" s="43">
        <f t="shared" si="69"/>
        <v>0</v>
      </c>
    </row>
    <row r="293" spans="1:10" ht="31.5" hidden="1" x14ac:dyDescent="0.2">
      <c r="A293" s="40" t="s">
        <v>47</v>
      </c>
      <c r="B293" s="41" t="s">
        <v>36</v>
      </c>
      <c r="C293" s="33" t="s">
        <v>289</v>
      </c>
      <c r="D293" s="33" t="s">
        <v>290</v>
      </c>
      <c r="E293" s="33" t="s">
        <v>3</v>
      </c>
      <c r="F293" s="33" t="s">
        <v>314</v>
      </c>
      <c r="G293" s="33" t="s">
        <v>48</v>
      </c>
      <c r="H293" s="43"/>
      <c r="I293" s="43"/>
      <c r="J293" s="43"/>
    </row>
    <row r="294" spans="1:10" ht="78.75" x14ac:dyDescent="0.2">
      <c r="A294" s="40" t="s">
        <v>66</v>
      </c>
      <c r="B294" s="41" t="s">
        <v>36</v>
      </c>
      <c r="C294" s="33" t="s">
        <v>289</v>
      </c>
      <c r="D294" s="33" t="s">
        <v>290</v>
      </c>
      <c r="E294" s="33" t="s">
        <v>3</v>
      </c>
      <c r="F294" s="33" t="s">
        <v>339</v>
      </c>
      <c r="G294" s="33"/>
      <c r="H294" s="43">
        <f>H295</f>
        <v>-1519376.57</v>
      </c>
      <c r="I294" s="43"/>
      <c r="J294" s="43"/>
    </row>
    <row r="295" spans="1:10" ht="63" x14ac:dyDescent="0.2">
      <c r="A295" s="40" t="s">
        <v>54</v>
      </c>
      <c r="B295" s="41" t="s">
        <v>36</v>
      </c>
      <c r="C295" s="33" t="s">
        <v>289</v>
      </c>
      <c r="D295" s="33" t="s">
        <v>290</v>
      </c>
      <c r="E295" s="33" t="s">
        <v>3</v>
      </c>
      <c r="F295" s="33" t="s">
        <v>339</v>
      </c>
      <c r="G295" s="33">
        <v>600</v>
      </c>
      <c r="H295" s="43">
        <f>H296</f>
        <v>-1519376.57</v>
      </c>
      <c r="I295" s="43"/>
      <c r="J295" s="43"/>
    </row>
    <row r="296" spans="1:10" ht="15.75" x14ac:dyDescent="0.2">
      <c r="A296" s="40" t="s">
        <v>56</v>
      </c>
      <c r="B296" s="41" t="s">
        <v>36</v>
      </c>
      <c r="C296" s="33" t="s">
        <v>289</v>
      </c>
      <c r="D296" s="33" t="s">
        <v>290</v>
      </c>
      <c r="E296" s="33" t="s">
        <v>3</v>
      </c>
      <c r="F296" s="33" t="s">
        <v>339</v>
      </c>
      <c r="G296" s="33">
        <v>610</v>
      </c>
      <c r="H296" s="43">
        <v>-1519376.57</v>
      </c>
      <c r="I296" s="43"/>
      <c r="J296" s="43"/>
    </row>
    <row r="297" spans="1:10" ht="47.25" hidden="1" x14ac:dyDescent="0.2">
      <c r="A297" s="14" t="s">
        <v>934</v>
      </c>
      <c r="B297" s="41" t="s">
        <v>36</v>
      </c>
      <c r="C297" s="33" t="s">
        <v>289</v>
      </c>
      <c r="D297" s="33" t="s">
        <v>290</v>
      </c>
      <c r="E297" s="33" t="s">
        <v>3</v>
      </c>
      <c r="F297" s="33" t="s">
        <v>924</v>
      </c>
      <c r="G297" s="33"/>
      <c r="H297" s="43">
        <f>H298</f>
        <v>0</v>
      </c>
      <c r="I297" s="43"/>
      <c r="J297" s="43"/>
    </row>
    <row r="298" spans="1:10" ht="63" hidden="1" x14ac:dyDescent="0.2">
      <c r="A298" s="14" t="s">
        <v>54</v>
      </c>
      <c r="B298" s="41" t="s">
        <v>36</v>
      </c>
      <c r="C298" s="33" t="s">
        <v>289</v>
      </c>
      <c r="D298" s="33" t="s">
        <v>290</v>
      </c>
      <c r="E298" s="33" t="s">
        <v>3</v>
      </c>
      <c r="F298" s="33" t="s">
        <v>924</v>
      </c>
      <c r="G298" s="33">
        <v>600</v>
      </c>
      <c r="H298" s="43">
        <f>H299</f>
        <v>0</v>
      </c>
      <c r="I298" s="43"/>
      <c r="J298" s="43"/>
    </row>
    <row r="299" spans="1:10" ht="15.75" hidden="1" x14ac:dyDescent="0.2">
      <c r="A299" s="14" t="s">
        <v>56</v>
      </c>
      <c r="B299" s="41" t="s">
        <v>36</v>
      </c>
      <c r="C299" s="33" t="s">
        <v>289</v>
      </c>
      <c r="D299" s="33" t="s">
        <v>290</v>
      </c>
      <c r="E299" s="33" t="s">
        <v>3</v>
      </c>
      <c r="F299" s="33" t="s">
        <v>924</v>
      </c>
      <c r="G299" s="33">
        <v>610</v>
      </c>
      <c r="H299" s="43"/>
      <c r="I299" s="43"/>
      <c r="J299" s="43"/>
    </row>
    <row r="300" spans="1:10" ht="31.5" hidden="1" x14ac:dyDescent="0.2">
      <c r="A300" s="40" t="s">
        <v>82</v>
      </c>
      <c r="B300" s="41" t="s">
        <v>36</v>
      </c>
      <c r="C300" s="33" t="s">
        <v>289</v>
      </c>
      <c r="D300" s="33" t="s">
        <v>290</v>
      </c>
      <c r="E300" s="33" t="s">
        <v>3</v>
      </c>
      <c r="F300" s="33" t="s">
        <v>340</v>
      </c>
      <c r="G300" s="42" t="s">
        <v>13</v>
      </c>
      <c r="H300" s="43">
        <f>H301</f>
        <v>0</v>
      </c>
      <c r="I300" s="43">
        <f t="shared" ref="I300:J301" si="70">I301</f>
        <v>0</v>
      </c>
      <c r="J300" s="43">
        <f t="shared" si="70"/>
        <v>0</v>
      </c>
    </row>
    <row r="301" spans="1:10" ht="63" hidden="1" x14ac:dyDescent="0.2">
      <c r="A301" s="40" t="s">
        <v>54</v>
      </c>
      <c r="B301" s="41" t="s">
        <v>36</v>
      </c>
      <c r="C301" s="33" t="s">
        <v>289</v>
      </c>
      <c r="D301" s="33" t="s">
        <v>290</v>
      </c>
      <c r="E301" s="33" t="s">
        <v>3</v>
      </c>
      <c r="F301" s="33" t="s">
        <v>340</v>
      </c>
      <c r="G301" s="33" t="s">
        <v>55</v>
      </c>
      <c r="H301" s="43">
        <f>H302</f>
        <v>0</v>
      </c>
      <c r="I301" s="43">
        <f t="shared" si="70"/>
        <v>0</v>
      </c>
      <c r="J301" s="43">
        <f t="shared" si="70"/>
        <v>0</v>
      </c>
    </row>
    <row r="302" spans="1:10" ht="15.75" hidden="1" x14ac:dyDescent="0.2">
      <c r="A302" s="40" t="s">
        <v>56</v>
      </c>
      <c r="B302" s="41" t="s">
        <v>36</v>
      </c>
      <c r="C302" s="33" t="s">
        <v>289</v>
      </c>
      <c r="D302" s="33" t="s">
        <v>290</v>
      </c>
      <c r="E302" s="33" t="s">
        <v>3</v>
      </c>
      <c r="F302" s="33" t="s">
        <v>340</v>
      </c>
      <c r="G302" s="33" t="s">
        <v>57</v>
      </c>
      <c r="H302" s="43"/>
      <c r="I302" s="43"/>
      <c r="J302" s="43"/>
    </row>
    <row r="303" spans="1:10" ht="31.5" hidden="1" x14ac:dyDescent="0.2">
      <c r="A303" s="14" t="s">
        <v>938</v>
      </c>
      <c r="B303" s="41" t="s">
        <v>36</v>
      </c>
      <c r="C303" s="33" t="s">
        <v>289</v>
      </c>
      <c r="D303" s="33" t="s">
        <v>290</v>
      </c>
      <c r="E303" s="33" t="s">
        <v>3</v>
      </c>
      <c r="F303" s="33" t="s">
        <v>941</v>
      </c>
      <c r="G303" s="33"/>
      <c r="H303" s="43">
        <f>H304</f>
        <v>0</v>
      </c>
      <c r="I303" s="43"/>
      <c r="J303" s="43"/>
    </row>
    <row r="304" spans="1:10" ht="63" hidden="1" x14ac:dyDescent="0.2">
      <c r="A304" s="14" t="s">
        <v>54</v>
      </c>
      <c r="B304" s="41" t="s">
        <v>36</v>
      </c>
      <c r="C304" s="33" t="s">
        <v>289</v>
      </c>
      <c r="D304" s="33" t="s">
        <v>290</v>
      </c>
      <c r="E304" s="33" t="s">
        <v>3</v>
      </c>
      <c r="F304" s="33" t="s">
        <v>941</v>
      </c>
      <c r="G304" s="33">
        <v>600</v>
      </c>
      <c r="H304" s="43">
        <f>H305</f>
        <v>0</v>
      </c>
      <c r="I304" s="43"/>
      <c r="J304" s="43"/>
    </row>
    <row r="305" spans="1:10" ht="15.75" hidden="1" x14ac:dyDescent="0.2">
      <c r="A305" s="14" t="s">
        <v>56</v>
      </c>
      <c r="B305" s="41" t="s">
        <v>36</v>
      </c>
      <c r="C305" s="33" t="s">
        <v>289</v>
      </c>
      <c r="D305" s="33" t="s">
        <v>290</v>
      </c>
      <c r="E305" s="33" t="s">
        <v>3</v>
      </c>
      <c r="F305" s="33" t="s">
        <v>941</v>
      </c>
      <c r="G305" s="33">
        <v>610</v>
      </c>
      <c r="H305" s="43"/>
      <c r="I305" s="43"/>
      <c r="J305" s="43"/>
    </row>
    <row r="306" spans="1:10" ht="47.25" hidden="1" x14ac:dyDescent="0.2">
      <c r="A306" s="40" t="s">
        <v>68</v>
      </c>
      <c r="B306" s="41" t="s">
        <v>36</v>
      </c>
      <c r="C306" s="33" t="s">
        <v>289</v>
      </c>
      <c r="D306" s="33" t="s">
        <v>290</v>
      </c>
      <c r="E306" s="33" t="s">
        <v>3</v>
      </c>
      <c r="F306" s="33" t="s">
        <v>341</v>
      </c>
      <c r="G306" s="42" t="s">
        <v>13</v>
      </c>
      <c r="H306" s="43">
        <f>H307</f>
        <v>0</v>
      </c>
      <c r="I306" s="43">
        <f t="shared" ref="I306:J307" si="71">I307</f>
        <v>0</v>
      </c>
      <c r="J306" s="43">
        <f t="shared" si="71"/>
        <v>0</v>
      </c>
    </row>
    <row r="307" spans="1:10" ht="63" hidden="1" x14ac:dyDescent="0.2">
      <c r="A307" s="40" t="s">
        <v>54</v>
      </c>
      <c r="B307" s="41" t="s">
        <v>36</v>
      </c>
      <c r="C307" s="33" t="s">
        <v>289</v>
      </c>
      <c r="D307" s="33" t="s">
        <v>290</v>
      </c>
      <c r="E307" s="33" t="s">
        <v>3</v>
      </c>
      <c r="F307" s="33" t="s">
        <v>341</v>
      </c>
      <c r="G307" s="33" t="s">
        <v>55</v>
      </c>
      <c r="H307" s="43">
        <f>H308</f>
        <v>0</v>
      </c>
      <c r="I307" s="43">
        <f t="shared" si="71"/>
        <v>0</v>
      </c>
      <c r="J307" s="43">
        <f t="shared" si="71"/>
        <v>0</v>
      </c>
    </row>
    <row r="308" spans="1:10" ht="15.75" hidden="1" x14ac:dyDescent="0.2">
      <c r="A308" s="40" t="s">
        <v>56</v>
      </c>
      <c r="B308" s="41" t="s">
        <v>36</v>
      </c>
      <c r="C308" s="33" t="s">
        <v>289</v>
      </c>
      <c r="D308" s="33" t="s">
        <v>290</v>
      </c>
      <c r="E308" s="33" t="s">
        <v>3</v>
      </c>
      <c r="F308" s="33" t="s">
        <v>341</v>
      </c>
      <c r="G308" s="33" t="s">
        <v>57</v>
      </c>
      <c r="H308" s="43"/>
      <c r="I308" s="43"/>
      <c r="J308" s="43">
        <v>0</v>
      </c>
    </row>
    <row r="309" spans="1:10" ht="47.25" hidden="1" x14ac:dyDescent="0.2">
      <c r="A309" s="40" t="s">
        <v>70</v>
      </c>
      <c r="B309" s="41" t="s">
        <v>36</v>
      </c>
      <c r="C309" s="33" t="s">
        <v>289</v>
      </c>
      <c r="D309" s="33" t="s">
        <v>290</v>
      </c>
      <c r="E309" s="33" t="s">
        <v>3</v>
      </c>
      <c r="F309" s="33" t="s">
        <v>342</v>
      </c>
      <c r="G309" s="33"/>
      <c r="H309" s="43">
        <f>H310</f>
        <v>0</v>
      </c>
      <c r="I309" s="43">
        <f t="shared" ref="I309:J310" si="72">I310</f>
        <v>0</v>
      </c>
      <c r="J309" s="43">
        <f t="shared" si="72"/>
        <v>0</v>
      </c>
    </row>
    <row r="310" spans="1:10" ht="63" hidden="1" x14ac:dyDescent="0.2">
      <c r="A310" s="40" t="s">
        <v>54</v>
      </c>
      <c r="B310" s="41" t="s">
        <v>36</v>
      </c>
      <c r="C310" s="33" t="s">
        <v>289</v>
      </c>
      <c r="D310" s="33" t="s">
        <v>290</v>
      </c>
      <c r="E310" s="33" t="s">
        <v>3</v>
      </c>
      <c r="F310" s="33" t="s">
        <v>342</v>
      </c>
      <c r="G310" s="33" t="s">
        <v>55</v>
      </c>
      <c r="H310" s="43">
        <f>H311</f>
        <v>0</v>
      </c>
      <c r="I310" s="43">
        <f t="shared" si="72"/>
        <v>0</v>
      </c>
      <c r="J310" s="43">
        <f t="shared" si="72"/>
        <v>0</v>
      </c>
    </row>
    <row r="311" spans="1:10" ht="15.75" hidden="1" x14ac:dyDescent="0.2">
      <c r="A311" s="40" t="s">
        <v>56</v>
      </c>
      <c r="B311" s="41" t="s">
        <v>36</v>
      </c>
      <c r="C311" s="33" t="s">
        <v>289</v>
      </c>
      <c r="D311" s="33" t="s">
        <v>290</v>
      </c>
      <c r="E311" s="33" t="s">
        <v>3</v>
      </c>
      <c r="F311" s="33" t="s">
        <v>342</v>
      </c>
      <c r="G311" s="33" t="s">
        <v>57</v>
      </c>
      <c r="H311" s="43"/>
      <c r="I311" s="43"/>
      <c r="J311" s="43"/>
    </row>
    <row r="312" spans="1:10" ht="94.5" hidden="1" x14ac:dyDescent="0.2">
      <c r="A312" s="40" t="s">
        <v>72</v>
      </c>
      <c r="B312" s="41" t="s">
        <v>36</v>
      </c>
      <c r="C312" s="33" t="s">
        <v>289</v>
      </c>
      <c r="D312" s="33" t="s">
        <v>290</v>
      </c>
      <c r="E312" s="33" t="s">
        <v>3</v>
      </c>
      <c r="F312" s="33" t="s">
        <v>343</v>
      </c>
      <c r="G312" s="33"/>
      <c r="H312" s="43">
        <f t="shared" ref="H312:J313" si="73">H313</f>
        <v>0</v>
      </c>
      <c r="I312" s="43">
        <f t="shared" si="73"/>
        <v>0</v>
      </c>
      <c r="J312" s="43">
        <f t="shared" si="73"/>
        <v>0</v>
      </c>
    </row>
    <row r="313" spans="1:10" ht="63" hidden="1" x14ac:dyDescent="0.2">
      <c r="A313" s="40" t="s">
        <v>54</v>
      </c>
      <c r="B313" s="41" t="s">
        <v>36</v>
      </c>
      <c r="C313" s="33" t="s">
        <v>289</v>
      </c>
      <c r="D313" s="33" t="s">
        <v>290</v>
      </c>
      <c r="E313" s="33" t="s">
        <v>3</v>
      </c>
      <c r="F313" s="33" t="s">
        <v>343</v>
      </c>
      <c r="G313" s="33">
        <v>600</v>
      </c>
      <c r="H313" s="43">
        <f t="shared" si="73"/>
        <v>0</v>
      </c>
      <c r="I313" s="43">
        <f t="shared" si="73"/>
        <v>0</v>
      </c>
      <c r="J313" s="43">
        <f t="shared" si="73"/>
        <v>0</v>
      </c>
    </row>
    <row r="314" spans="1:10" ht="15.75" hidden="1" x14ac:dyDescent="0.2">
      <c r="A314" s="40" t="s">
        <v>56</v>
      </c>
      <c r="B314" s="41" t="s">
        <v>36</v>
      </c>
      <c r="C314" s="33" t="s">
        <v>289</v>
      </c>
      <c r="D314" s="33" t="s">
        <v>290</v>
      </c>
      <c r="E314" s="33" t="s">
        <v>3</v>
      </c>
      <c r="F314" s="33" t="s">
        <v>343</v>
      </c>
      <c r="G314" s="33">
        <v>610</v>
      </c>
      <c r="H314" s="43"/>
      <c r="I314" s="43"/>
      <c r="J314" s="43"/>
    </row>
    <row r="315" spans="1:10" ht="63" hidden="1" x14ac:dyDescent="0.2">
      <c r="A315" s="40" t="s">
        <v>74</v>
      </c>
      <c r="B315" s="41" t="s">
        <v>36</v>
      </c>
      <c r="C315" s="33" t="s">
        <v>289</v>
      </c>
      <c r="D315" s="33" t="s">
        <v>290</v>
      </c>
      <c r="E315" s="33" t="s">
        <v>3</v>
      </c>
      <c r="F315" s="33" t="s">
        <v>344</v>
      </c>
      <c r="G315" s="33"/>
      <c r="H315" s="43">
        <f t="shared" ref="H315:J316" si="74">H316</f>
        <v>0</v>
      </c>
      <c r="I315" s="43">
        <f t="shared" si="74"/>
        <v>0</v>
      </c>
      <c r="J315" s="43">
        <f t="shared" si="74"/>
        <v>0</v>
      </c>
    </row>
    <row r="316" spans="1:10" ht="63" hidden="1" x14ac:dyDescent="0.2">
      <c r="A316" s="40" t="s">
        <v>54</v>
      </c>
      <c r="B316" s="41" t="s">
        <v>36</v>
      </c>
      <c r="C316" s="33" t="s">
        <v>289</v>
      </c>
      <c r="D316" s="33" t="s">
        <v>290</v>
      </c>
      <c r="E316" s="33" t="s">
        <v>3</v>
      </c>
      <c r="F316" s="33" t="s">
        <v>344</v>
      </c>
      <c r="G316" s="33">
        <v>600</v>
      </c>
      <c r="H316" s="43">
        <f t="shared" si="74"/>
        <v>0</v>
      </c>
      <c r="I316" s="43">
        <f t="shared" si="74"/>
        <v>0</v>
      </c>
      <c r="J316" s="43">
        <f t="shared" si="74"/>
        <v>0</v>
      </c>
    </row>
    <row r="317" spans="1:10" ht="25.9" hidden="1" customHeight="1" x14ac:dyDescent="0.2">
      <c r="A317" s="40" t="s">
        <v>56</v>
      </c>
      <c r="B317" s="41" t="s">
        <v>36</v>
      </c>
      <c r="C317" s="33" t="s">
        <v>289</v>
      </c>
      <c r="D317" s="33" t="s">
        <v>290</v>
      </c>
      <c r="E317" s="33" t="s">
        <v>3</v>
      </c>
      <c r="F317" s="33" t="s">
        <v>344</v>
      </c>
      <c r="G317" s="33">
        <v>610</v>
      </c>
      <c r="H317" s="43"/>
      <c r="I317" s="43"/>
      <c r="J317" s="43"/>
    </row>
    <row r="318" spans="1:10" ht="99.75" hidden="1" customHeight="1" x14ac:dyDescent="0.2">
      <c r="A318" s="14" t="s">
        <v>919</v>
      </c>
      <c r="B318" s="41" t="s">
        <v>36</v>
      </c>
      <c r="C318" s="33" t="s">
        <v>289</v>
      </c>
      <c r="D318" s="33" t="s">
        <v>290</v>
      </c>
      <c r="E318" s="33" t="s">
        <v>3</v>
      </c>
      <c r="F318" s="33" t="s">
        <v>921</v>
      </c>
      <c r="G318" s="33"/>
      <c r="H318" s="43">
        <f>H319</f>
        <v>0</v>
      </c>
      <c r="I318" s="43"/>
      <c r="J318" s="43"/>
    </row>
    <row r="319" spans="1:10" ht="72" hidden="1" customHeight="1" x14ac:dyDescent="0.2">
      <c r="A319" s="14" t="s">
        <v>54</v>
      </c>
      <c r="B319" s="41" t="s">
        <v>36</v>
      </c>
      <c r="C319" s="33" t="s">
        <v>289</v>
      </c>
      <c r="D319" s="33" t="s">
        <v>290</v>
      </c>
      <c r="E319" s="33" t="s">
        <v>3</v>
      </c>
      <c r="F319" s="33" t="s">
        <v>921</v>
      </c>
      <c r="G319" s="33">
        <v>600</v>
      </c>
      <c r="H319" s="43">
        <f>H320</f>
        <v>0</v>
      </c>
      <c r="I319" s="43"/>
      <c r="J319" s="43"/>
    </row>
    <row r="320" spans="1:10" ht="25.9" hidden="1" customHeight="1" x14ac:dyDescent="0.2">
      <c r="A320" s="14" t="s">
        <v>56</v>
      </c>
      <c r="B320" s="41" t="s">
        <v>36</v>
      </c>
      <c r="C320" s="33" t="s">
        <v>289</v>
      </c>
      <c r="D320" s="33" t="s">
        <v>290</v>
      </c>
      <c r="E320" s="33" t="s">
        <v>3</v>
      </c>
      <c r="F320" s="33" t="s">
        <v>921</v>
      </c>
      <c r="G320" s="33">
        <v>610</v>
      </c>
      <c r="H320" s="43"/>
      <c r="I320" s="43"/>
      <c r="J320" s="43"/>
    </row>
    <row r="321" spans="1:10" ht="31.5" hidden="1" x14ac:dyDescent="0.2">
      <c r="A321" s="40" t="s">
        <v>326</v>
      </c>
      <c r="B321" s="35" t="s">
        <v>36</v>
      </c>
      <c r="C321" s="36">
        <v>0</v>
      </c>
      <c r="D321" s="36">
        <v>11</v>
      </c>
      <c r="E321" s="36"/>
      <c r="F321" s="36"/>
      <c r="G321" s="36"/>
      <c r="H321" s="37">
        <f>H322+H325+H328+H331+H334</f>
        <v>0</v>
      </c>
      <c r="I321" s="37">
        <f t="shared" ref="I321:J321" si="75">I322+I325+I328+I331+I334</f>
        <v>0</v>
      </c>
      <c r="J321" s="37">
        <f t="shared" si="75"/>
        <v>0</v>
      </c>
    </row>
    <row r="322" spans="1:10" ht="31.5" hidden="1" x14ac:dyDescent="0.2">
      <c r="A322" s="40" t="s">
        <v>96</v>
      </c>
      <c r="B322" s="41" t="s">
        <v>36</v>
      </c>
      <c r="C322" s="33" t="s">
        <v>289</v>
      </c>
      <c r="D322" s="33">
        <v>11</v>
      </c>
      <c r="E322" s="33" t="s">
        <v>3</v>
      </c>
      <c r="F322" s="33" t="s">
        <v>345</v>
      </c>
      <c r="G322" s="42" t="s">
        <v>13</v>
      </c>
      <c r="H322" s="43">
        <f>H323</f>
        <v>0</v>
      </c>
      <c r="I322" s="43">
        <f t="shared" ref="I322:J323" si="76">I323</f>
        <v>0</v>
      </c>
      <c r="J322" s="43">
        <f t="shared" si="76"/>
        <v>0</v>
      </c>
    </row>
    <row r="323" spans="1:10" ht="63" hidden="1" x14ac:dyDescent="0.2">
      <c r="A323" s="40" t="s">
        <v>54</v>
      </c>
      <c r="B323" s="41" t="s">
        <v>36</v>
      </c>
      <c r="C323" s="33" t="s">
        <v>289</v>
      </c>
      <c r="D323" s="33">
        <v>11</v>
      </c>
      <c r="E323" s="33" t="s">
        <v>3</v>
      </c>
      <c r="F323" s="33" t="s">
        <v>345</v>
      </c>
      <c r="G323" s="33" t="s">
        <v>55</v>
      </c>
      <c r="H323" s="43">
        <f>H324</f>
        <v>0</v>
      </c>
      <c r="I323" s="43">
        <f t="shared" si="76"/>
        <v>0</v>
      </c>
      <c r="J323" s="43">
        <f t="shared" si="76"/>
        <v>0</v>
      </c>
    </row>
    <row r="324" spans="1:10" ht="15.75" hidden="1" x14ac:dyDescent="0.2">
      <c r="A324" s="40" t="s">
        <v>56</v>
      </c>
      <c r="B324" s="41" t="s">
        <v>36</v>
      </c>
      <c r="C324" s="33" t="s">
        <v>289</v>
      </c>
      <c r="D324" s="33">
        <v>11</v>
      </c>
      <c r="E324" s="33" t="s">
        <v>3</v>
      </c>
      <c r="F324" s="33" t="s">
        <v>345</v>
      </c>
      <c r="G324" s="33" t="s">
        <v>57</v>
      </c>
      <c r="H324" s="43"/>
      <c r="I324" s="43"/>
      <c r="J324" s="43"/>
    </row>
    <row r="325" spans="1:10" ht="47.25" hidden="1" x14ac:dyDescent="0.2">
      <c r="A325" s="40" t="s">
        <v>98</v>
      </c>
      <c r="B325" s="41" t="s">
        <v>36</v>
      </c>
      <c r="C325" s="33" t="s">
        <v>289</v>
      </c>
      <c r="D325" s="33">
        <v>11</v>
      </c>
      <c r="E325" s="33" t="s">
        <v>3</v>
      </c>
      <c r="F325" s="33" t="s">
        <v>346</v>
      </c>
      <c r="G325" s="42" t="s">
        <v>13</v>
      </c>
      <c r="H325" s="43">
        <f>H326</f>
        <v>0</v>
      </c>
      <c r="I325" s="43">
        <f t="shared" ref="I325:J326" si="77">I326</f>
        <v>0</v>
      </c>
      <c r="J325" s="43">
        <f t="shared" si="77"/>
        <v>0</v>
      </c>
    </row>
    <row r="326" spans="1:10" ht="63" hidden="1" x14ac:dyDescent="0.2">
      <c r="A326" s="40" t="s">
        <v>54</v>
      </c>
      <c r="B326" s="41" t="s">
        <v>36</v>
      </c>
      <c r="C326" s="33" t="s">
        <v>289</v>
      </c>
      <c r="D326" s="33">
        <v>11</v>
      </c>
      <c r="E326" s="33" t="s">
        <v>3</v>
      </c>
      <c r="F326" s="33" t="s">
        <v>346</v>
      </c>
      <c r="G326" s="33" t="s">
        <v>55</v>
      </c>
      <c r="H326" s="43">
        <f>H327</f>
        <v>0</v>
      </c>
      <c r="I326" s="43">
        <f t="shared" si="77"/>
        <v>0</v>
      </c>
      <c r="J326" s="43">
        <f t="shared" si="77"/>
        <v>0</v>
      </c>
    </row>
    <row r="327" spans="1:10" ht="15.75" hidden="1" x14ac:dyDescent="0.2">
      <c r="A327" s="40" t="s">
        <v>56</v>
      </c>
      <c r="B327" s="41" t="s">
        <v>36</v>
      </c>
      <c r="C327" s="33" t="s">
        <v>289</v>
      </c>
      <c r="D327" s="33">
        <v>11</v>
      </c>
      <c r="E327" s="33" t="s">
        <v>3</v>
      </c>
      <c r="F327" s="33" t="s">
        <v>346</v>
      </c>
      <c r="G327" s="33" t="s">
        <v>57</v>
      </c>
      <c r="H327" s="43"/>
      <c r="I327" s="43"/>
      <c r="J327" s="43"/>
    </row>
    <row r="328" spans="1:10" ht="31.5" hidden="1" x14ac:dyDescent="0.2">
      <c r="A328" s="40" t="s">
        <v>100</v>
      </c>
      <c r="B328" s="41" t="s">
        <v>36</v>
      </c>
      <c r="C328" s="33" t="s">
        <v>289</v>
      </c>
      <c r="D328" s="33">
        <v>11</v>
      </c>
      <c r="E328" s="33" t="s">
        <v>3</v>
      </c>
      <c r="F328" s="33" t="s">
        <v>347</v>
      </c>
      <c r="G328" s="42" t="s">
        <v>13</v>
      </c>
      <c r="H328" s="43">
        <f>H329</f>
        <v>0</v>
      </c>
      <c r="I328" s="43">
        <f t="shared" ref="I328:J329" si="78">I329</f>
        <v>0</v>
      </c>
      <c r="J328" s="43">
        <f t="shared" si="78"/>
        <v>0</v>
      </c>
    </row>
    <row r="329" spans="1:10" ht="63" hidden="1" x14ac:dyDescent="0.2">
      <c r="A329" s="40" t="s">
        <v>54</v>
      </c>
      <c r="B329" s="41" t="s">
        <v>36</v>
      </c>
      <c r="C329" s="33" t="s">
        <v>289</v>
      </c>
      <c r="D329" s="33">
        <v>11</v>
      </c>
      <c r="E329" s="33" t="s">
        <v>3</v>
      </c>
      <c r="F329" s="33" t="s">
        <v>347</v>
      </c>
      <c r="G329" s="33" t="s">
        <v>55</v>
      </c>
      <c r="H329" s="43">
        <f>H330</f>
        <v>0</v>
      </c>
      <c r="I329" s="43">
        <f t="shared" si="78"/>
        <v>0</v>
      </c>
      <c r="J329" s="43">
        <f t="shared" si="78"/>
        <v>0</v>
      </c>
    </row>
    <row r="330" spans="1:10" ht="15.75" hidden="1" x14ac:dyDescent="0.2">
      <c r="A330" s="40" t="s">
        <v>56</v>
      </c>
      <c r="B330" s="41" t="s">
        <v>36</v>
      </c>
      <c r="C330" s="33" t="s">
        <v>289</v>
      </c>
      <c r="D330" s="33">
        <v>11</v>
      </c>
      <c r="E330" s="33" t="s">
        <v>3</v>
      </c>
      <c r="F330" s="33" t="s">
        <v>347</v>
      </c>
      <c r="G330" s="33" t="s">
        <v>57</v>
      </c>
      <c r="H330" s="43"/>
      <c r="I330" s="43"/>
      <c r="J330" s="43"/>
    </row>
    <row r="331" spans="1:10" ht="63" hidden="1" x14ac:dyDescent="0.2">
      <c r="A331" s="40" t="s">
        <v>102</v>
      </c>
      <c r="B331" s="41" t="s">
        <v>36</v>
      </c>
      <c r="C331" s="33" t="s">
        <v>289</v>
      </c>
      <c r="D331" s="33">
        <v>11</v>
      </c>
      <c r="E331" s="33" t="s">
        <v>3</v>
      </c>
      <c r="F331" s="33" t="s">
        <v>348</v>
      </c>
      <c r="G331" s="42" t="s">
        <v>13</v>
      </c>
      <c r="H331" s="43">
        <f>H332</f>
        <v>0</v>
      </c>
      <c r="I331" s="43">
        <f t="shared" ref="I331:J332" si="79">I332</f>
        <v>0</v>
      </c>
      <c r="J331" s="43">
        <f t="shared" si="79"/>
        <v>0</v>
      </c>
    </row>
    <row r="332" spans="1:10" ht="63" hidden="1" x14ac:dyDescent="0.2">
      <c r="A332" s="40" t="s">
        <v>54</v>
      </c>
      <c r="B332" s="41" t="s">
        <v>36</v>
      </c>
      <c r="C332" s="33" t="s">
        <v>289</v>
      </c>
      <c r="D332" s="33">
        <v>11</v>
      </c>
      <c r="E332" s="33" t="s">
        <v>3</v>
      </c>
      <c r="F332" s="33" t="s">
        <v>348</v>
      </c>
      <c r="G332" s="33" t="s">
        <v>55</v>
      </c>
      <c r="H332" s="43">
        <f>H333</f>
        <v>0</v>
      </c>
      <c r="I332" s="43">
        <f t="shared" si="79"/>
        <v>0</v>
      </c>
      <c r="J332" s="43">
        <f t="shared" si="79"/>
        <v>0</v>
      </c>
    </row>
    <row r="333" spans="1:10" ht="15.75" hidden="1" x14ac:dyDescent="0.2">
      <c r="A333" s="40" t="s">
        <v>56</v>
      </c>
      <c r="B333" s="41" t="s">
        <v>36</v>
      </c>
      <c r="C333" s="33" t="s">
        <v>289</v>
      </c>
      <c r="D333" s="33">
        <v>11</v>
      </c>
      <c r="E333" s="33" t="s">
        <v>3</v>
      </c>
      <c r="F333" s="33" t="s">
        <v>348</v>
      </c>
      <c r="G333" s="33" t="s">
        <v>57</v>
      </c>
      <c r="H333" s="43"/>
      <c r="I333" s="43"/>
      <c r="J333" s="43"/>
    </row>
    <row r="334" spans="1:10" ht="63" hidden="1" x14ac:dyDescent="0.2">
      <c r="A334" s="40" t="s">
        <v>104</v>
      </c>
      <c r="B334" s="41" t="s">
        <v>36</v>
      </c>
      <c r="C334" s="33" t="s">
        <v>289</v>
      </c>
      <c r="D334" s="33">
        <v>11</v>
      </c>
      <c r="E334" s="33" t="s">
        <v>3</v>
      </c>
      <c r="F334" s="33" t="s">
        <v>349</v>
      </c>
      <c r="G334" s="42" t="s">
        <v>13</v>
      </c>
      <c r="H334" s="43">
        <f>H335</f>
        <v>0</v>
      </c>
      <c r="I334" s="43">
        <f t="shared" ref="I334:J335" si="80">I335</f>
        <v>0</v>
      </c>
      <c r="J334" s="43">
        <f t="shared" si="80"/>
        <v>0</v>
      </c>
    </row>
    <row r="335" spans="1:10" ht="63" hidden="1" x14ac:dyDescent="0.2">
      <c r="A335" s="40" t="s">
        <v>54</v>
      </c>
      <c r="B335" s="41" t="s">
        <v>36</v>
      </c>
      <c r="C335" s="33" t="s">
        <v>289</v>
      </c>
      <c r="D335" s="33">
        <v>11</v>
      </c>
      <c r="E335" s="33" t="s">
        <v>3</v>
      </c>
      <c r="F335" s="33" t="s">
        <v>349</v>
      </c>
      <c r="G335" s="33" t="s">
        <v>55</v>
      </c>
      <c r="H335" s="43">
        <f>H336</f>
        <v>0</v>
      </c>
      <c r="I335" s="43">
        <f t="shared" si="80"/>
        <v>0</v>
      </c>
      <c r="J335" s="43">
        <f t="shared" si="80"/>
        <v>0</v>
      </c>
    </row>
    <row r="336" spans="1:10" ht="15.75" hidden="1" x14ac:dyDescent="0.2">
      <c r="A336" s="40" t="s">
        <v>56</v>
      </c>
      <c r="B336" s="41" t="s">
        <v>36</v>
      </c>
      <c r="C336" s="33" t="s">
        <v>289</v>
      </c>
      <c r="D336" s="33">
        <v>11</v>
      </c>
      <c r="E336" s="33" t="s">
        <v>3</v>
      </c>
      <c r="F336" s="33" t="s">
        <v>349</v>
      </c>
      <c r="G336" s="33" t="s">
        <v>57</v>
      </c>
      <c r="H336" s="43"/>
      <c r="I336" s="43"/>
      <c r="J336" s="43"/>
    </row>
    <row r="337" spans="1:10" ht="47.25" hidden="1" x14ac:dyDescent="0.2">
      <c r="A337" s="34" t="s">
        <v>350</v>
      </c>
      <c r="B337" s="35" t="s">
        <v>109</v>
      </c>
      <c r="C337" s="36"/>
      <c r="D337" s="36"/>
      <c r="E337" s="36"/>
      <c r="F337" s="36"/>
      <c r="G337" s="36"/>
      <c r="H337" s="37">
        <f>H338</f>
        <v>0</v>
      </c>
      <c r="I337" s="37">
        <f t="shared" ref="I337:J340" si="81">I338</f>
        <v>0</v>
      </c>
      <c r="J337" s="37">
        <f t="shared" si="81"/>
        <v>0</v>
      </c>
    </row>
    <row r="338" spans="1:10" ht="26.25" hidden="1" customHeight="1" x14ac:dyDescent="0.2">
      <c r="A338" s="40" t="s">
        <v>240</v>
      </c>
      <c r="B338" s="35" t="s">
        <v>109</v>
      </c>
      <c r="C338" s="36">
        <v>0</v>
      </c>
      <c r="D338" s="36">
        <v>11</v>
      </c>
      <c r="E338" s="36"/>
      <c r="F338" s="36"/>
      <c r="G338" s="36"/>
      <c r="H338" s="37">
        <f>H339</f>
        <v>0</v>
      </c>
      <c r="I338" s="37">
        <f t="shared" si="81"/>
        <v>0</v>
      </c>
      <c r="J338" s="37">
        <f t="shared" si="81"/>
        <v>0</v>
      </c>
    </row>
    <row r="339" spans="1:10" ht="26.25" hidden="1" customHeight="1" x14ac:dyDescent="0.2">
      <c r="A339" s="40" t="s">
        <v>240</v>
      </c>
      <c r="B339" s="35" t="s">
        <v>109</v>
      </c>
      <c r="C339" s="36" t="s">
        <v>289</v>
      </c>
      <c r="D339" s="36">
        <v>11</v>
      </c>
      <c r="E339" s="36" t="s">
        <v>5</v>
      </c>
      <c r="F339" s="36" t="s">
        <v>351</v>
      </c>
      <c r="G339" s="39" t="s">
        <v>13</v>
      </c>
      <c r="H339" s="37">
        <f>H340</f>
        <v>0</v>
      </c>
      <c r="I339" s="37">
        <f t="shared" si="81"/>
        <v>0</v>
      </c>
      <c r="J339" s="37">
        <f t="shared" si="81"/>
        <v>0</v>
      </c>
    </row>
    <row r="340" spans="1:10" ht="47.25" hidden="1" x14ac:dyDescent="0.2">
      <c r="A340" s="40" t="s">
        <v>39</v>
      </c>
      <c r="B340" s="41" t="s">
        <v>109</v>
      </c>
      <c r="C340" s="33" t="s">
        <v>289</v>
      </c>
      <c r="D340" s="33">
        <v>11</v>
      </c>
      <c r="E340" s="33" t="s">
        <v>5</v>
      </c>
      <c r="F340" s="33" t="s">
        <v>351</v>
      </c>
      <c r="G340" s="33" t="s">
        <v>40</v>
      </c>
      <c r="H340" s="43">
        <f>H341</f>
        <v>0</v>
      </c>
      <c r="I340" s="43">
        <f t="shared" si="81"/>
        <v>0</v>
      </c>
      <c r="J340" s="43">
        <f t="shared" si="81"/>
        <v>0</v>
      </c>
    </row>
    <row r="341" spans="1:10" ht="47.25" hidden="1" x14ac:dyDescent="0.2">
      <c r="A341" s="40" t="s">
        <v>41</v>
      </c>
      <c r="B341" s="41" t="s">
        <v>109</v>
      </c>
      <c r="C341" s="33" t="s">
        <v>289</v>
      </c>
      <c r="D341" s="33">
        <v>11</v>
      </c>
      <c r="E341" s="33" t="s">
        <v>5</v>
      </c>
      <c r="F341" s="33" t="s">
        <v>351</v>
      </c>
      <c r="G341" s="33" t="s">
        <v>42</v>
      </c>
      <c r="H341" s="43">
        <v>0</v>
      </c>
      <c r="I341" s="43"/>
      <c r="J341" s="43"/>
    </row>
    <row r="342" spans="1:10" ht="31.5" hidden="1" x14ac:dyDescent="0.2">
      <c r="A342" s="34" t="s">
        <v>352</v>
      </c>
      <c r="B342" s="35" t="s">
        <v>162</v>
      </c>
      <c r="C342" s="36"/>
      <c r="D342" s="36"/>
      <c r="E342" s="36"/>
      <c r="F342" s="36"/>
      <c r="G342" s="36"/>
      <c r="H342" s="37">
        <f>H343</f>
        <v>0</v>
      </c>
      <c r="I342" s="37">
        <f t="shared" ref="I342:J347" si="82">I343</f>
        <v>0</v>
      </c>
      <c r="J342" s="37">
        <f t="shared" si="82"/>
        <v>0</v>
      </c>
    </row>
    <row r="343" spans="1:10" ht="42" hidden="1" customHeight="1" x14ac:dyDescent="0.2">
      <c r="A343" s="34" t="s">
        <v>277</v>
      </c>
      <c r="B343" s="35" t="s">
        <v>162</v>
      </c>
      <c r="C343" s="36">
        <v>0</v>
      </c>
      <c r="D343" s="36">
        <v>11</v>
      </c>
      <c r="E343" s="36"/>
      <c r="F343" s="36"/>
      <c r="G343" s="36"/>
      <c r="H343" s="37">
        <f>H344</f>
        <v>0</v>
      </c>
      <c r="I343" s="37">
        <f t="shared" si="82"/>
        <v>0</v>
      </c>
      <c r="J343" s="37">
        <f t="shared" si="82"/>
        <v>0</v>
      </c>
    </row>
    <row r="344" spans="1:10" ht="48.75" hidden="1" customHeight="1" x14ac:dyDescent="0.2">
      <c r="A344" s="34" t="s">
        <v>277</v>
      </c>
      <c r="B344" s="35" t="s">
        <v>162</v>
      </c>
      <c r="C344" s="36" t="s">
        <v>289</v>
      </c>
      <c r="D344" s="36">
        <v>11</v>
      </c>
      <c r="E344" s="36" t="s">
        <v>5</v>
      </c>
      <c r="F344" s="36" t="s">
        <v>353</v>
      </c>
      <c r="G344" s="39" t="s">
        <v>13</v>
      </c>
      <c r="H344" s="37">
        <f>H347+H345</f>
        <v>0</v>
      </c>
      <c r="I344" s="37">
        <f>I347</f>
        <v>0</v>
      </c>
      <c r="J344" s="37">
        <f>J347</f>
        <v>0</v>
      </c>
    </row>
    <row r="345" spans="1:10" ht="144.75" hidden="1" customHeight="1" x14ac:dyDescent="0.2">
      <c r="A345" s="40" t="s">
        <v>32</v>
      </c>
      <c r="B345" s="41" t="s">
        <v>162</v>
      </c>
      <c r="C345" s="33" t="s">
        <v>289</v>
      </c>
      <c r="D345" s="33">
        <v>11</v>
      </c>
      <c r="E345" s="33" t="s">
        <v>5</v>
      </c>
      <c r="F345" s="33" t="s">
        <v>353</v>
      </c>
      <c r="G345" s="33">
        <v>100</v>
      </c>
      <c r="H345" s="43">
        <f>H346</f>
        <v>0</v>
      </c>
      <c r="I345" s="43"/>
      <c r="J345" s="43"/>
    </row>
    <row r="346" spans="1:10" ht="70.5" hidden="1" customHeight="1" x14ac:dyDescent="0.2">
      <c r="A346" s="40" t="s">
        <v>33</v>
      </c>
      <c r="B346" s="41" t="s">
        <v>162</v>
      </c>
      <c r="C346" s="33" t="s">
        <v>289</v>
      </c>
      <c r="D346" s="33">
        <v>11</v>
      </c>
      <c r="E346" s="33" t="s">
        <v>5</v>
      </c>
      <c r="F346" s="33" t="s">
        <v>353</v>
      </c>
      <c r="G346" s="33">
        <v>120</v>
      </c>
      <c r="H346" s="43"/>
      <c r="I346" s="43"/>
      <c r="J346" s="43"/>
    </row>
    <row r="347" spans="1:10" ht="47.25" hidden="1" x14ac:dyDescent="0.2">
      <c r="A347" s="40" t="s">
        <v>39</v>
      </c>
      <c r="B347" s="41" t="s">
        <v>162</v>
      </c>
      <c r="C347" s="33" t="s">
        <v>289</v>
      </c>
      <c r="D347" s="33">
        <v>11</v>
      </c>
      <c r="E347" s="33" t="s">
        <v>5</v>
      </c>
      <c r="F347" s="33" t="s">
        <v>353</v>
      </c>
      <c r="G347" s="33" t="s">
        <v>40</v>
      </c>
      <c r="H347" s="43">
        <f>H348</f>
        <v>0</v>
      </c>
      <c r="I347" s="43">
        <f t="shared" si="82"/>
        <v>0</v>
      </c>
      <c r="J347" s="43">
        <f t="shared" si="82"/>
        <v>0</v>
      </c>
    </row>
    <row r="348" spans="1:10" ht="47.25" hidden="1" x14ac:dyDescent="0.2">
      <c r="A348" s="40" t="s">
        <v>41</v>
      </c>
      <c r="B348" s="41" t="s">
        <v>162</v>
      </c>
      <c r="C348" s="33" t="s">
        <v>289</v>
      </c>
      <c r="D348" s="33">
        <v>11</v>
      </c>
      <c r="E348" s="33" t="s">
        <v>5</v>
      </c>
      <c r="F348" s="33" t="s">
        <v>353</v>
      </c>
      <c r="G348" s="33" t="s">
        <v>42</v>
      </c>
      <c r="H348" s="43"/>
      <c r="I348" s="43"/>
      <c r="J348" s="43"/>
    </row>
    <row r="349" spans="1:10" ht="31.5" hidden="1" x14ac:dyDescent="0.2">
      <c r="A349" s="34" t="s">
        <v>354</v>
      </c>
      <c r="B349" s="35" t="s">
        <v>132</v>
      </c>
      <c r="C349" s="36"/>
      <c r="D349" s="36"/>
      <c r="E349" s="36"/>
      <c r="F349" s="36"/>
      <c r="G349" s="36"/>
      <c r="H349" s="37">
        <f>H350</f>
        <v>0</v>
      </c>
      <c r="I349" s="37">
        <f t="shared" ref="I349:J349" si="83">I350</f>
        <v>0</v>
      </c>
      <c r="J349" s="37">
        <f t="shared" si="83"/>
        <v>0</v>
      </c>
    </row>
    <row r="350" spans="1:10" ht="47.25" hidden="1" x14ac:dyDescent="0.2">
      <c r="A350" s="34" t="s">
        <v>130</v>
      </c>
      <c r="B350" s="35" t="s">
        <v>132</v>
      </c>
      <c r="C350" s="36" t="s">
        <v>289</v>
      </c>
      <c r="D350" s="36" t="s">
        <v>290</v>
      </c>
      <c r="E350" s="36" t="s">
        <v>4</v>
      </c>
      <c r="F350" s="39" t="s">
        <v>13</v>
      </c>
      <c r="G350" s="39" t="s">
        <v>13</v>
      </c>
      <c r="H350" s="37">
        <f>H354+H357+H362+H368+H351+H365</f>
        <v>0</v>
      </c>
      <c r="I350" s="37">
        <f>I354+I357+I362+I368</f>
        <v>0</v>
      </c>
      <c r="J350" s="37">
        <f>J354+J357+J362+J368</f>
        <v>0</v>
      </c>
    </row>
    <row r="351" spans="1:10" ht="110.25" hidden="1" x14ac:dyDescent="0.2">
      <c r="A351" s="40" t="s">
        <v>378</v>
      </c>
      <c r="B351" s="41" t="s">
        <v>132</v>
      </c>
      <c r="C351" s="33" t="s">
        <v>289</v>
      </c>
      <c r="D351" s="33" t="s">
        <v>290</v>
      </c>
      <c r="E351" s="33" t="s">
        <v>4</v>
      </c>
      <c r="F351" s="33">
        <v>13300</v>
      </c>
      <c r="G351" s="39"/>
      <c r="H351" s="43">
        <f>H352</f>
        <v>0</v>
      </c>
      <c r="I351" s="37"/>
      <c r="J351" s="37"/>
    </row>
    <row r="352" spans="1:10" ht="15.75" hidden="1" x14ac:dyDescent="0.2">
      <c r="A352" s="40" t="s">
        <v>148</v>
      </c>
      <c r="B352" s="41" t="s">
        <v>132</v>
      </c>
      <c r="C352" s="33" t="s">
        <v>289</v>
      </c>
      <c r="D352" s="33" t="s">
        <v>290</v>
      </c>
      <c r="E352" s="33" t="s">
        <v>4</v>
      </c>
      <c r="F352" s="33">
        <v>13300</v>
      </c>
      <c r="G352" s="42">
        <v>500</v>
      </c>
      <c r="H352" s="43">
        <f>H353</f>
        <v>0</v>
      </c>
      <c r="I352" s="37"/>
      <c r="J352" s="37"/>
    </row>
    <row r="353" spans="1:10" ht="15.75" hidden="1" x14ac:dyDescent="0.2">
      <c r="A353" s="40" t="s">
        <v>10</v>
      </c>
      <c r="B353" s="41" t="s">
        <v>132</v>
      </c>
      <c r="C353" s="33" t="s">
        <v>289</v>
      </c>
      <c r="D353" s="33" t="s">
        <v>290</v>
      </c>
      <c r="E353" s="33" t="s">
        <v>4</v>
      </c>
      <c r="F353" s="33">
        <v>13300</v>
      </c>
      <c r="G353" s="42">
        <v>540</v>
      </c>
      <c r="H353" s="43"/>
      <c r="I353" s="37"/>
      <c r="J353" s="37"/>
    </row>
    <row r="354" spans="1:10" ht="126" hidden="1" x14ac:dyDescent="0.2">
      <c r="A354" s="40" t="s">
        <v>146</v>
      </c>
      <c r="B354" s="41" t="s">
        <v>132</v>
      </c>
      <c r="C354" s="33" t="s">
        <v>289</v>
      </c>
      <c r="D354" s="33" t="s">
        <v>290</v>
      </c>
      <c r="E354" s="33" t="s">
        <v>4</v>
      </c>
      <c r="F354" s="33" t="s">
        <v>355</v>
      </c>
      <c r="G354" s="42" t="s">
        <v>13</v>
      </c>
      <c r="H354" s="43">
        <f>H355</f>
        <v>0</v>
      </c>
      <c r="I354" s="43">
        <f t="shared" ref="I354:J355" si="84">I355</f>
        <v>0</v>
      </c>
      <c r="J354" s="43">
        <f t="shared" si="84"/>
        <v>0</v>
      </c>
    </row>
    <row r="355" spans="1:10" ht="15.75" hidden="1" x14ac:dyDescent="0.2">
      <c r="A355" s="40" t="s">
        <v>148</v>
      </c>
      <c r="B355" s="41" t="s">
        <v>132</v>
      </c>
      <c r="C355" s="33" t="s">
        <v>289</v>
      </c>
      <c r="D355" s="33" t="s">
        <v>290</v>
      </c>
      <c r="E355" s="33" t="s">
        <v>4</v>
      </c>
      <c r="F355" s="33" t="s">
        <v>355</v>
      </c>
      <c r="G355" s="33" t="s">
        <v>149</v>
      </c>
      <c r="H355" s="43">
        <f>H356</f>
        <v>0</v>
      </c>
      <c r="I355" s="43">
        <f t="shared" si="84"/>
        <v>0</v>
      </c>
      <c r="J355" s="43">
        <f t="shared" si="84"/>
        <v>0</v>
      </c>
    </row>
    <row r="356" spans="1:10" ht="15.75" hidden="1" x14ac:dyDescent="0.2">
      <c r="A356" s="40" t="s">
        <v>150</v>
      </c>
      <c r="B356" s="41" t="s">
        <v>132</v>
      </c>
      <c r="C356" s="33" t="s">
        <v>289</v>
      </c>
      <c r="D356" s="33" t="s">
        <v>290</v>
      </c>
      <c r="E356" s="33" t="s">
        <v>4</v>
      </c>
      <c r="F356" s="33" t="s">
        <v>355</v>
      </c>
      <c r="G356" s="33" t="s">
        <v>151</v>
      </c>
      <c r="H356" s="43"/>
      <c r="I356" s="43"/>
      <c r="J356" s="43"/>
    </row>
    <row r="357" spans="1:10" ht="47.25" hidden="1" x14ac:dyDescent="0.2">
      <c r="A357" s="40" t="s">
        <v>37</v>
      </c>
      <c r="B357" s="41" t="s">
        <v>132</v>
      </c>
      <c r="C357" s="33" t="s">
        <v>289</v>
      </c>
      <c r="D357" s="33" t="s">
        <v>290</v>
      </c>
      <c r="E357" s="33" t="s">
        <v>4</v>
      </c>
      <c r="F357" s="33" t="s">
        <v>303</v>
      </c>
      <c r="G357" s="42" t="s">
        <v>13</v>
      </c>
      <c r="H357" s="43">
        <f>H358+H360</f>
        <v>0</v>
      </c>
      <c r="I357" s="43">
        <f t="shared" ref="I357:J357" si="85">I358+I360</f>
        <v>0</v>
      </c>
      <c r="J357" s="43">
        <f t="shared" si="85"/>
        <v>0</v>
      </c>
    </row>
    <row r="358" spans="1:10" ht="110.25" hidden="1" x14ac:dyDescent="0.2">
      <c r="A358" s="40" t="s">
        <v>32</v>
      </c>
      <c r="B358" s="41" t="s">
        <v>132</v>
      </c>
      <c r="C358" s="33" t="s">
        <v>289</v>
      </c>
      <c r="D358" s="33" t="s">
        <v>290</v>
      </c>
      <c r="E358" s="33" t="s">
        <v>4</v>
      </c>
      <c r="F358" s="33" t="s">
        <v>303</v>
      </c>
      <c r="G358" s="33" t="s">
        <v>6</v>
      </c>
      <c r="H358" s="43">
        <f>H359</f>
        <v>0</v>
      </c>
      <c r="I358" s="43">
        <f t="shared" ref="I358:J358" si="86">I359</f>
        <v>0</v>
      </c>
      <c r="J358" s="43">
        <f t="shared" si="86"/>
        <v>0</v>
      </c>
    </row>
    <row r="359" spans="1:10" ht="47.25" hidden="1" x14ac:dyDescent="0.2">
      <c r="A359" s="40" t="s">
        <v>33</v>
      </c>
      <c r="B359" s="41" t="s">
        <v>132</v>
      </c>
      <c r="C359" s="33" t="s">
        <v>289</v>
      </c>
      <c r="D359" s="33" t="s">
        <v>290</v>
      </c>
      <c r="E359" s="33" t="s">
        <v>4</v>
      </c>
      <c r="F359" s="33" t="s">
        <v>303</v>
      </c>
      <c r="G359" s="33" t="s">
        <v>34</v>
      </c>
      <c r="H359" s="43"/>
      <c r="I359" s="43"/>
      <c r="J359" s="43"/>
    </row>
    <row r="360" spans="1:10" ht="47.25" hidden="1" x14ac:dyDescent="0.2">
      <c r="A360" s="40" t="s">
        <v>39</v>
      </c>
      <c r="B360" s="41" t="s">
        <v>132</v>
      </c>
      <c r="C360" s="33" t="s">
        <v>289</v>
      </c>
      <c r="D360" s="33" t="s">
        <v>290</v>
      </c>
      <c r="E360" s="33" t="s">
        <v>4</v>
      </c>
      <c r="F360" s="33" t="s">
        <v>303</v>
      </c>
      <c r="G360" s="33" t="s">
        <v>40</v>
      </c>
      <c r="H360" s="43">
        <f>H361</f>
        <v>0</v>
      </c>
      <c r="I360" s="43">
        <f t="shared" ref="I360:J360" si="87">I361</f>
        <v>0</v>
      </c>
      <c r="J360" s="43">
        <f t="shared" si="87"/>
        <v>0</v>
      </c>
    </row>
    <row r="361" spans="1:10" ht="47.25" hidden="1" x14ac:dyDescent="0.2">
      <c r="A361" s="40" t="s">
        <v>41</v>
      </c>
      <c r="B361" s="41" t="s">
        <v>132</v>
      </c>
      <c r="C361" s="33" t="s">
        <v>289</v>
      </c>
      <c r="D361" s="33" t="s">
        <v>290</v>
      </c>
      <c r="E361" s="33" t="s">
        <v>4</v>
      </c>
      <c r="F361" s="33" t="s">
        <v>303</v>
      </c>
      <c r="G361" s="33" t="s">
        <v>42</v>
      </c>
      <c r="H361" s="43"/>
      <c r="I361" s="43"/>
      <c r="J361" s="43"/>
    </row>
    <row r="362" spans="1:10" ht="47.25" hidden="1" x14ac:dyDescent="0.2">
      <c r="A362" s="40" t="s">
        <v>153</v>
      </c>
      <c r="B362" s="41" t="s">
        <v>132</v>
      </c>
      <c r="C362" s="33" t="s">
        <v>289</v>
      </c>
      <c r="D362" s="33" t="s">
        <v>290</v>
      </c>
      <c r="E362" s="33" t="s">
        <v>4</v>
      </c>
      <c r="F362" s="33" t="s">
        <v>356</v>
      </c>
      <c r="G362" s="42" t="s">
        <v>13</v>
      </c>
      <c r="H362" s="43">
        <f>H363</f>
        <v>0</v>
      </c>
      <c r="I362" s="43">
        <f t="shared" ref="I362:J362" si="88">I363</f>
        <v>0</v>
      </c>
      <c r="J362" s="43">
        <f t="shared" si="88"/>
        <v>0</v>
      </c>
    </row>
    <row r="363" spans="1:10" ht="22.5" hidden="1" customHeight="1" x14ac:dyDescent="0.2">
      <c r="A363" s="40" t="s">
        <v>148</v>
      </c>
      <c r="B363" s="41" t="s">
        <v>132</v>
      </c>
      <c r="C363" s="33" t="s">
        <v>289</v>
      </c>
      <c r="D363" s="33" t="s">
        <v>290</v>
      </c>
      <c r="E363" s="33" t="s">
        <v>4</v>
      </c>
      <c r="F363" s="33" t="s">
        <v>356</v>
      </c>
      <c r="G363" s="33" t="s">
        <v>149</v>
      </c>
      <c r="H363" s="43">
        <f>H364</f>
        <v>0</v>
      </c>
      <c r="I363" s="43">
        <f>I364</f>
        <v>0</v>
      </c>
      <c r="J363" s="43">
        <f>J364</f>
        <v>0</v>
      </c>
    </row>
    <row r="364" spans="1:10" ht="20.25" hidden="1" customHeight="1" x14ac:dyDescent="0.2">
      <c r="A364" s="40" t="s">
        <v>150</v>
      </c>
      <c r="B364" s="41" t="s">
        <v>132</v>
      </c>
      <c r="C364" s="33" t="s">
        <v>289</v>
      </c>
      <c r="D364" s="33" t="s">
        <v>290</v>
      </c>
      <c r="E364" s="33" t="s">
        <v>4</v>
      </c>
      <c r="F364" s="33" t="s">
        <v>356</v>
      </c>
      <c r="G364" s="33" t="s">
        <v>151</v>
      </c>
      <c r="H364" s="43"/>
      <c r="I364" s="43">
        <v>0</v>
      </c>
      <c r="J364" s="43">
        <v>0</v>
      </c>
    </row>
    <row r="365" spans="1:10" ht="124.5" hidden="1" customHeight="1" x14ac:dyDescent="0.2">
      <c r="A365" s="14" t="s">
        <v>971</v>
      </c>
      <c r="B365" s="41" t="s">
        <v>132</v>
      </c>
      <c r="C365" s="33" t="s">
        <v>289</v>
      </c>
      <c r="D365" s="33" t="s">
        <v>290</v>
      </c>
      <c r="E365" s="33" t="s">
        <v>4</v>
      </c>
      <c r="F365" s="33">
        <v>83420</v>
      </c>
      <c r="G365" s="33"/>
      <c r="H365" s="43">
        <f>H366</f>
        <v>0</v>
      </c>
      <c r="I365" s="43"/>
      <c r="J365" s="43"/>
    </row>
    <row r="366" spans="1:10" ht="147" hidden="1" customHeight="1" x14ac:dyDescent="0.2">
      <c r="A366" s="14" t="s">
        <v>32</v>
      </c>
      <c r="B366" s="41" t="s">
        <v>132</v>
      </c>
      <c r="C366" s="33" t="s">
        <v>289</v>
      </c>
      <c r="D366" s="33" t="s">
        <v>290</v>
      </c>
      <c r="E366" s="33" t="s">
        <v>4</v>
      </c>
      <c r="F366" s="33">
        <v>83420</v>
      </c>
      <c r="G366" s="33">
        <v>100</v>
      </c>
      <c r="H366" s="43">
        <f>H367</f>
        <v>0</v>
      </c>
      <c r="I366" s="43"/>
      <c r="J366" s="43"/>
    </row>
    <row r="367" spans="1:10" ht="60" hidden="1" customHeight="1" x14ac:dyDescent="0.2">
      <c r="A367" s="14" t="s">
        <v>93</v>
      </c>
      <c r="B367" s="41" t="s">
        <v>132</v>
      </c>
      <c r="C367" s="33" t="s">
        <v>289</v>
      </c>
      <c r="D367" s="33" t="s">
        <v>290</v>
      </c>
      <c r="E367" s="33" t="s">
        <v>4</v>
      </c>
      <c r="F367" s="33">
        <v>83420</v>
      </c>
      <c r="G367" s="33">
        <v>120</v>
      </c>
      <c r="H367" s="43"/>
      <c r="I367" s="43"/>
      <c r="J367" s="43"/>
    </row>
    <row r="368" spans="1:10" ht="31.5" hidden="1" x14ac:dyDescent="0.2">
      <c r="A368" s="40" t="s">
        <v>43</v>
      </c>
      <c r="B368" s="41" t="s">
        <v>132</v>
      </c>
      <c r="C368" s="33" t="s">
        <v>289</v>
      </c>
      <c r="D368" s="33" t="s">
        <v>290</v>
      </c>
      <c r="E368" s="33" t="s">
        <v>4</v>
      </c>
      <c r="F368" s="33" t="s">
        <v>314</v>
      </c>
      <c r="G368" s="42" t="s">
        <v>13</v>
      </c>
      <c r="H368" s="43">
        <f>H369</f>
        <v>0</v>
      </c>
      <c r="I368" s="43">
        <f t="shared" ref="I368:J369" si="89">I369</f>
        <v>0</v>
      </c>
      <c r="J368" s="43">
        <f t="shared" si="89"/>
        <v>0</v>
      </c>
    </row>
    <row r="369" spans="1:10" ht="18.75" hidden="1" customHeight="1" x14ac:dyDescent="0.2">
      <c r="A369" s="40" t="s">
        <v>45</v>
      </c>
      <c r="B369" s="41" t="s">
        <v>132</v>
      </c>
      <c r="C369" s="33" t="s">
        <v>289</v>
      </c>
      <c r="D369" s="33" t="s">
        <v>290</v>
      </c>
      <c r="E369" s="33" t="s">
        <v>4</v>
      </c>
      <c r="F369" s="33" t="s">
        <v>314</v>
      </c>
      <c r="G369" s="33" t="s">
        <v>46</v>
      </c>
      <c r="H369" s="43">
        <f>H370</f>
        <v>0</v>
      </c>
      <c r="I369" s="43">
        <f t="shared" si="89"/>
        <v>0</v>
      </c>
      <c r="J369" s="43">
        <f t="shared" si="89"/>
        <v>0</v>
      </c>
    </row>
    <row r="370" spans="1:10" ht="31.5" hidden="1" x14ac:dyDescent="0.2">
      <c r="A370" s="40" t="s">
        <v>47</v>
      </c>
      <c r="B370" s="41" t="s">
        <v>132</v>
      </c>
      <c r="C370" s="33" t="s">
        <v>289</v>
      </c>
      <c r="D370" s="33" t="s">
        <v>290</v>
      </c>
      <c r="E370" s="33" t="s">
        <v>4</v>
      </c>
      <c r="F370" s="33" t="s">
        <v>314</v>
      </c>
      <c r="G370" s="33" t="s">
        <v>48</v>
      </c>
      <c r="H370" s="43"/>
      <c r="I370" s="43"/>
      <c r="J370" s="43"/>
    </row>
    <row r="371" spans="1:10" ht="78.75" hidden="1" x14ac:dyDescent="0.2">
      <c r="A371" s="34" t="s">
        <v>357</v>
      </c>
      <c r="B371" s="35" t="s">
        <v>50</v>
      </c>
      <c r="C371" s="36"/>
      <c r="D371" s="36"/>
      <c r="E371" s="36"/>
      <c r="F371" s="36"/>
      <c r="G371" s="36"/>
      <c r="H371" s="37">
        <f>H372</f>
        <v>0</v>
      </c>
      <c r="I371" s="37">
        <f t="shared" ref="I371:J371" si="90">I372</f>
        <v>0</v>
      </c>
      <c r="J371" s="37">
        <f t="shared" si="90"/>
        <v>0</v>
      </c>
    </row>
    <row r="372" spans="1:10" ht="47.25" hidden="1" x14ac:dyDescent="0.2">
      <c r="A372" s="40" t="s">
        <v>116</v>
      </c>
      <c r="B372" s="35" t="s">
        <v>50</v>
      </c>
      <c r="C372" s="36" t="s">
        <v>289</v>
      </c>
      <c r="D372" s="36" t="s">
        <v>290</v>
      </c>
      <c r="E372" s="36" t="s">
        <v>1</v>
      </c>
      <c r="F372" s="39" t="s">
        <v>13</v>
      </c>
      <c r="G372" s="39" t="s">
        <v>13</v>
      </c>
      <c r="H372" s="37">
        <f>H373+H378+H381+H384+H390+H387</f>
        <v>0</v>
      </c>
      <c r="I372" s="37">
        <f t="shared" ref="I372:J372" si="91">I373+I378+I381+I384+I390</f>
        <v>0</v>
      </c>
      <c r="J372" s="37">
        <f t="shared" si="91"/>
        <v>0</v>
      </c>
    </row>
    <row r="373" spans="1:10" ht="47.25" hidden="1" x14ac:dyDescent="0.2">
      <c r="A373" s="40" t="s">
        <v>37</v>
      </c>
      <c r="B373" s="41" t="s">
        <v>50</v>
      </c>
      <c r="C373" s="33" t="s">
        <v>289</v>
      </c>
      <c r="D373" s="33" t="s">
        <v>290</v>
      </c>
      <c r="E373" s="33" t="s">
        <v>1</v>
      </c>
      <c r="F373" s="33" t="s">
        <v>303</v>
      </c>
      <c r="G373" s="42" t="s">
        <v>13</v>
      </c>
      <c r="H373" s="43">
        <f>H374+H376</f>
        <v>0</v>
      </c>
      <c r="I373" s="43">
        <f t="shared" ref="I373:J373" si="92">I374+I376</f>
        <v>0</v>
      </c>
      <c r="J373" s="43">
        <f t="shared" si="92"/>
        <v>0</v>
      </c>
    </row>
    <row r="374" spans="1:10" ht="110.25" hidden="1" x14ac:dyDescent="0.2">
      <c r="A374" s="40" t="s">
        <v>32</v>
      </c>
      <c r="B374" s="41" t="s">
        <v>50</v>
      </c>
      <c r="C374" s="33" t="s">
        <v>289</v>
      </c>
      <c r="D374" s="33" t="s">
        <v>290</v>
      </c>
      <c r="E374" s="33" t="s">
        <v>1</v>
      </c>
      <c r="F374" s="33" t="s">
        <v>303</v>
      </c>
      <c r="G374" s="33" t="s">
        <v>6</v>
      </c>
      <c r="H374" s="43">
        <f>H375</f>
        <v>0</v>
      </c>
      <c r="I374" s="43">
        <f t="shared" ref="I374:J374" si="93">I375</f>
        <v>0</v>
      </c>
      <c r="J374" s="43">
        <f t="shared" si="93"/>
        <v>0</v>
      </c>
    </row>
    <row r="375" spans="1:10" ht="47.25" hidden="1" x14ac:dyDescent="0.2">
      <c r="A375" s="40" t="s">
        <v>33</v>
      </c>
      <c r="B375" s="41" t="s">
        <v>50</v>
      </c>
      <c r="C375" s="33" t="s">
        <v>289</v>
      </c>
      <c r="D375" s="33" t="s">
        <v>290</v>
      </c>
      <c r="E375" s="33" t="s">
        <v>1</v>
      </c>
      <c r="F375" s="33" t="s">
        <v>303</v>
      </c>
      <c r="G375" s="33" t="s">
        <v>34</v>
      </c>
      <c r="H375" s="43"/>
      <c r="I375" s="43"/>
      <c r="J375" s="43"/>
    </row>
    <row r="376" spans="1:10" ht="47.25" hidden="1" x14ac:dyDescent="0.2">
      <c r="A376" s="40" t="s">
        <v>39</v>
      </c>
      <c r="B376" s="41" t="s">
        <v>50</v>
      </c>
      <c r="C376" s="33" t="s">
        <v>289</v>
      </c>
      <c r="D376" s="33" t="s">
        <v>290</v>
      </c>
      <c r="E376" s="33" t="s">
        <v>1</v>
      </c>
      <c r="F376" s="33" t="s">
        <v>303</v>
      </c>
      <c r="G376" s="33" t="s">
        <v>40</v>
      </c>
      <c r="H376" s="43">
        <f>H377</f>
        <v>0</v>
      </c>
      <c r="I376" s="43">
        <f t="shared" ref="I376:J376" si="94">I377</f>
        <v>0</v>
      </c>
      <c r="J376" s="43">
        <f t="shared" si="94"/>
        <v>0</v>
      </c>
    </row>
    <row r="377" spans="1:10" ht="47.25" hidden="1" x14ac:dyDescent="0.2">
      <c r="A377" s="40" t="s">
        <v>41</v>
      </c>
      <c r="B377" s="41" t="s">
        <v>50</v>
      </c>
      <c r="C377" s="33" t="s">
        <v>289</v>
      </c>
      <c r="D377" s="33" t="s">
        <v>290</v>
      </c>
      <c r="E377" s="33" t="s">
        <v>1</v>
      </c>
      <c r="F377" s="33" t="s">
        <v>303</v>
      </c>
      <c r="G377" s="33" t="s">
        <v>42</v>
      </c>
      <c r="H377" s="43"/>
      <c r="I377" s="43"/>
      <c r="J377" s="43"/>
    </row>
    <row r="378" spans="1:10" ht="47.25" hidden="1" x14ac:dyDescent="0.2">
      <c r="A378" s="40" t="s">
        <v>124</v>
      </c>
      <c r="B378" s="41" t="s">
        <v>50</v>
      </c>
      <c r="C378" s="33" t="s">
        <v>289</v>
      </c>
      <c r="D378" s="33" t="s">
        <v>290</v>
      </c>
      <c r="E378" s="33" t="s">
        <v>1</v>
      </c>
      <c r="F378" s="33" t="s">
        <v>358</v>
      </c>
      <c r="G378" s="42" t="s">
        <v>13</v>
      </c>
      <c r="H378" s="43">
        <f>H379</f>
        <v>0</v>
      </c>
      <c r="I378" s="43">
        <f t="shared" ref="I378:J379" si="95">I379</f>
        <v>0</v>
      </c>
      <c r="J378" s="43">
        <f t="shared" si="95"/>
        <v>0</v>
      </c>
    </row>
    <row r="379" spans="1:10" ht="47.25" hidden="1" x14ac:dyDescent="0.2">
      <c r="A379" s="40" t="s">
        <v>39</v>
      </c>
      <c r="B379" s="41" t="s">
        <v>50</v>
      </c>
      <c r="C379" s="33" t="s">
        <v>289</v>
      </c>
      <c r="D379" s="33" t="s">
        <v>290</v>
      </c>
      <c r="E379" s="33" t="s">
        <v>1</v>
      </c>
      <c r="F379" s="33" t="s">
        <v>358</v>
      </c>
      <c r="G379" s="33" t="s">
        <v>40</v>
      </c>
      <c r="H379" s="43">
        <f>H380</f>
        <v>0</v>
      </c>
      <c r="I379" s="43">
        <f t="shared" si="95"/>
        <v>0</v>
      </c>
      <c r="J379" s="43">
        <f t="shared" si="95"/>
        <v>0</v>
      </c>
    </row>
    <row r="380" spans="1:10" ht="47.25" hidden="1" x14ac:dyDescent="0.2">
      <c r="A380" s="40" t="s">
        <v>41</v>
      </c>
      <c r="B380" s="41" t="s">
        <v>50</v>
      </c>
      <c r="C380" s="33" t="s">
        <v>289</v>
      </c>
      <c r="D380" s="33" t="s">
        <v>290</v>
      </c>
      <c r="E380" s="33" t="s">
        <v>1</v>
      </c>
      <c r="F380" s="33" t="s">
        <v>358</v>
      </c>
      <c r="G380" s="33" t="s">
        <v>42</v>
      </c>
      <c r="H380" s="43"/>
      <c r="I380" s="43"/>
      <c r="J380" s="43"/>
    </row>
    <row r="381" spans="1:10" s="38" customFormat="1" ht="31.5" hidden="1" x14ac:dyDescent="0.2">
      <c r="A381" s="40" t="s">
        <v>126</v>
      </c>
      <c r="B381" s="41" t="s">
        <v>50</v>
      </c>
      <c r="C381" s="33" t="s">
        <v>289</v>
      </c>
      <c r="D381" s="33" t="s">
        <v>290</v>
      </c>
      <c r="E381" s="33" t="s">
        <v>1</v>
      </c>
      <c r="F381" s="33" t="s">
        <v>359</v>
      </c>
      <c r="G381" s="42" t="s">
        <v>13</v>
      </c>
      <c r="H381" s="43">
        <f>H382</f>
        <v>0</v>
      </c>
      <c r="I381" s="43">
        <f t="shared" ref="I381:J382" si="96">I382</f>
        <v>0</v>
      </c>
      <c r="J381" s="43">
        <f t="shared" si="96"/>
        <v>0</v>
      </c>
    </row>
    <row r="382" spans="1:10" s="44" customFormat="1" ht="47.25" hidden="1" x14ac:dyDescent="0.2">
      <c r="A382" s="40" t="s">
        <v>39</v>
      </c>
      <c r="B382" s="41" t="s">
        <v>50</v>
      </c>
      <c r="C382" s="33" t="s">
        <v>289</v>
      </c>
      <c r="D382" s="33" t="s">
        <v>290</v>
      </c>
      <c r="E382" s="33" t="s">
        <v>1</v>
      </c>
      <c r="F382" s="33" t="s">
        <v>359</v>
      </c>
      <c r="G382" s="33" t="s">
        <v>40</v>
      </c>
      <c r="H382" s="43">
        <f>H383</f>
        <v>0</v>
      </c>
      <c r="I382" s="43">
        <f t="shared" si="96"/>
        <v>0</v>
      </c>
      <c r="J382" s="43">
        <f t="shared" si="96"/>
        <v>0</v>
      </c>
    </row>
    <row r="383" spans="1:10" ht="47.25" hidden="1" x14ac:dyDescent="0.2">
      <c r="A383" s="40" t="s">
        <v>41</v>
      </c>
      <c r="B383" s="41" t="s">
        <v>50</v>
      </c>
      <c r="C383" s="33" t="s">
        <v>289</v>
      </c>
      <c r="D383" s="33" t="s">
        <v>290</v>
      </c>
      <c r="E383" s="33" t="s">
        <v>1</v>
      </c>
      <c r="F383" s="33" t="s">
        <v>359</v>
      </c>
      <c r="G383" s="33" t="s">
        <v>42</v>
      </c>
      <c r="H383" s="43"/>
      <c r="I383" s="43"/>
      <c r="J383" s="43"/>
    </row>
    <row r="384" spans="1:10" ht="78.75" hidden="1" x14ac:dyDescent="0.2">
      <c r="A384" s="40" t="s">
        <v>128</v>
      </c>
      <c r="B384" s="41" t="s">
        <v>50</v>
      </c>
      <c r="C384" s="33" t="s">
        <v>289</v>
      </c>
      <c r="D384" s="33" t="s">
        <v>290</v>
      </c>
      <c r="E384" s="33" t="s">
        <v>1</v>
      </c>
      <c r="F384" s="33" t="s">
        <v>360</v>
      </c>
      <c r="G384" s="42" t="s">
        <v>13</v>
      </c>
      <c r="H384" s="43">
        <f>H385</f>
        <v>0</v>
      </c>
      <c r="I384" s="43">
        <f t="shared" ref="I384:J385" si="97">I385</f>
        <v>0</v>
      </c>
      <c r="J384" s="43">
        <f t="shared" si="97"/>
        <v>0</v>
      </c>
    </row>
    <row r="385" spans="1:10" ht="47.25" hidden="1" x14ac:dyDescent="0.2">
      <c r="A385" s="40" t="s">
        <v>39</v>
      </c>
      <c r="B385" s="41" t="s">
        <v>50</v>
      </c>
      <c r="C385" s="33" t="s">
        <v>289</v>
      </c>
      <c r="D385" s="33" t="s">
        <v>290</v>
      </c>
      <c r="E385" s="33" t="s">
        <v>1</v>
      </c>
      <c r="F385" s="33" t="s">
        <v>360</v>
      </c>
      <c r="G385" s="33" t="s">
        <v>40</v>
      </c>
      <c r="H385" s="43">
        <f>H386</f>
        <v>0</v>
      </c>
      <c r="I385" s="43">
        <f t="shared" si="97"/>
        <v>0</v>
      </c>
      <c r="J385" s="43">
        <f t="shared" si="97"/>
        <v>0</v>
      </c>
    </row>
    <row r="386" spans="1:10" ht="47.25" hidden="1" x14ac:dyDescent="0.2">
      <c r="A386" s="40" t="s">
        <v>41</v>
      </c>
      <c r="B386" s="41" t="s">
        <v>50</v>
      </c>
      <c r="C386" s="33" t="s">
        <v>289</v>
      </c>
      <c r="D386" s="33" t="s">
        <v>290</v>
      </c>
      <c r="E386" s="33" t="s">
        <v>1</v>
      </c>
      <c r="F386" s="33" t="s">
        <v>360</v>
      </c>
      <c r="G386" s="33" t="s">
        <v>42</v>
      </c>
      <c r="H386" s="43"/>
      <c r="I386" s="43"/>
      <c r="J386" s="43"/>
    </row>
    <row r="387" spans="1:10" ht="110.25" hidden="1" x14ac:dyDescent="0.2">
      <c r="A387" s="14" t="s">
        <v>971</v>
      </c>
      <c r="B387" s="41" t="s">
        <v>50</v>
      </c>
      <c r="C387" s="33" t="s">
        <v>289</v>
      </c>
      <c r="D387" s="33" t="s">
        <v>290</v>
      </c>
      <c r="E387" s="33" t="s">
        <v>1</v>
      </c>
      <c r="F387" s="33">
        <v>83420</v>
      </c>
      <c r="G387" s="33"/>
      <c r="H387" s="43">
        <f>H388</f>
        <v>0</v>
      </c>
      <c r="I387" s="43"/>
      <c r="J387" s="43"/>
    </row>
    <row r="388" spans="1:10" ht="110.25" hidden="1" x14ac:dyDescent="0.2">
      <c r="A388" s="14" t="s">
        <v>32</v>
      </c>
      <c r="B388" s="41" t="s">
        <v>50</v>
      </c>
      <c r="C388" s="33" t="s">
        <v>289</v>
      </c>
      <c r="D388" s="33" t="s">
        <v>290</v>
      </c>
      <c r="E388" s="33" t="s">
        <v>1</v>
      </c>
      <c r="F388" s="33">
        <v>83420</v>
      </c>
      <c r="G388" s="33">
        <v>100</v>
      </c>
      <c r="H388" s="43">
        <f>H389</f>
        <v>0</v>
      </c>
      <c r="I388" s="43"/>
      <c r="J388" s="43"/>
    </row>
    <row r="389" spans="1:10" ht="47.25" hidden="1" x14ac:dyDescent="0.2">
      <c r="A389" s="14" t="s">
        <v>33</v>
      </c>
      <c r="B389" s="41" t="s">
        <v>50</v>
      </c>
      <c r="C389" s="33" t="s">
        <v>289</v>
      </c>
      <c r="D389" s="33" t="s">
        <v>290</v>
      </c>
      <c r="E389" s="33" t="s">
        <v>1</v>
      </c>
      <c r="F389" s="33">
        <v>83420</v>
      </c>
      <c r="G389" s="33">
        <v>120</v>
      </c>
      <c r="H389" s="43"/>
      <c r="I389" s="43"/>
      <c r="J389" s="43"/>
    </row>
    <row r="390" spans="1:10" ht="31.5" hidden="1" x14ac:dyDescent="0.2">
      <c r="A390" s="40" t="s">
        <v>43</v>
      </c>
      <c r="B390" s="41" t="s">
        <v>50</v>
      </c>
      <c r="C390" s="33" t="s">
        <v>289</v>
      </c>
      <c r="D390" s="33" t="s">
        <v>290</v>
      </c>
      <c r="E390" s="33" t="s">
        <v>1</v>
      </c>
      <c r="F390" s="33" t="s">
        <v>314</v>
      </c>
      <c r="G390" s="42" t="s">
        <v>13</v>
      </c>
      <c r="H390" s="43">
        <f>H391</f>
        <v>0</v>
      </c>
      <c r="I390" s="43">
        <f t="shared" ref="I390:J391" si="98">I391</f>
        <v>0</v>
      </c>
      <c r="J390" s="43">
        <f t="shared" si="98"/>
        <v>0</v>
      </c>
    </row>
    <row r="391" spans="1:10" ht="21.75" hidden="1" customHeight="1" x14ac:dyDescent="0.2">
      <c r="A391" s="40" t="s">
        <v>45</v>
      </c>
      <c r="B391" s="41" t="s">
        <v>50</v>
      </c>
      <c r="C391" s="33" t="s">
        <v>289</v>
      </c>
      <c r="D391" s="33" t="s">
        <v>290</v>
      </c>
      <c r="E391" s="33" t="s">
        <v>1</v>
      </c>
      <c r="F391" s="33" t="s">
        <v>314</v>
      </c>
      <c r="G391" s="33" t="s">
        <v>46</v>
      </c>
      <c r="H391" s="43">
        <f>H392</f>
        <v>0</v>
      </c>
      <c r="I391" s="43">
        <f t="shared" si="98"/>
        <v>0</v>
      </c>
      <c r="J391" s="43">
        <f t="shared" si="98"/>
        <v>0</v>
      </c>
    </row>
    <row r="392" spans="1:10" ht="31.5" hidden="1" x14ac:dyDescent="0.2">
      <c r="A392" s="40" t="s">
        <v>47</v>
      </c>
      <c r="B392" s="41" t="s">
        <v>50</v>
      </c>
      <c r="C392" s="33" t="s">
        <v>289</v>
      </c>
      <c r="D392" s="33" t="s">
        <v>290</v>
      </c>
      <c r="E392" s="33" t="s">
        <v>1</v>
      </c>
      <c r="F392" s="33" t="s">
        <v>314</v>
      </c>
      <c r="G392" s="33" t="s">
        <v>48</v>
      </c>
      <c r="H392" s="43"/>
      <c r="I392" s="43"/>
      <c r="J392" s="43"/>
    </row>
    <row r="393" spans="1:10" s="38" customFormat="1" ht="15.75" hidden="1" x14ac:dyDescent="0.2">
      <c r="A393" s="34" t="s">
        <v>361</v>
      </c>
      <c r="B393" s="35" t="s">
        <v>362</v>
      </c>
      <c r="C393" s="36"/>
      <c r="D393" s="36"/>
      <c r="E393" s="36"/>
      <c r="F393" s="36"/>
      <c r="G393" s="36"/>
      <c r="H393" s="37">
        <f>H394+H417+H449+H429+H409+H413</f>
        <v>0</v>
      </c>
      <c r="I393" s="37">
        <f t="shared" ref="I393:J393" si="99">I394+I417+I449+I429+I409</f>
        <v>0</v>
      </c>
      <c r="J393" s="37">
        <f t="shared" si="99"/>
        <v>0</v>
      </c>
    </row>
    <row r="394" spans="1:10" s="38" customFormat="1" ht="31.5" hidden="1" x14ac:dyDescent="0.2">
      <c r="A394" s="34" t="s">
        <v>24</v>
      </c>
      <c r="B394" s="35">
        <v>15</v>
      </c>
      <c r="C394" s="36" t="s">
        <v>289</v>
      </c>
      <c r="D394" s="36" t="s">
        <v>290</v>
      </c>
      <c r="E394" s="36" t="s">
        <v>25</v>
      </c>
      <c r="F394" s="39" t="s">
        <v>13</v>
      </c>
      <c r="G394" s="39" t="s">
        <v>13</v>
      </c>
      <c r="H394" s="37">
        <f>H395+H398+H406+H403</f>
        <v>0</v>
      </c>
      <c r="I394" s="37">
        <f t="shared" ref="I394:J394" si="100">I395+I398+I406</f>
        <v>0</v>
      </c>
      <c r="J394" s="37">
        <f t="shared" si="100"/>
        <v>0</v>
      </c>
    </row>
    <row r="395" spans="1:10" ht="31.5" hidden="1" x14ac:dyDescent="0.2">
      <c r="A395" s="40" t="s">
        <v>30</v>
      </c>
      <c r="B395" s="41">
        <v>15</v>
      </c>
      <c r="C395" s="33" t="s">
        <v>289</v>
      </c>
      <c r="D395" s="33" t="s">
        <v>290</v>
      </c>
      <c r="E395" s="33" t="s">
        <v>25</v>
      </c>
      <c r="F395" s="33" t="s">
        <v>363</v>
      </c>
      <c r="G395" s="42" t="s">
        <v>13</v>
      </c>
      <c r="H395" s="43">
        <f>H396</f>
        <v>0</v>
      </c>
      <c r="I395" s="43">
        <f t="shared" ref="I395:J396" si="101">I396</f>
        <v>0</v>
      </c>
      <c r="J395" s="43">
        <f t="shared" si="101"/>
        <v>0</v>
      </c>
    </row>
    <row r="396" spans="1:10" ht="110.25" hidden="1" x14ac:dyDescent="0.2">
      <c r="A396" s="40" t="s">
        <v>32</v>
      </c>
      <c r="B396" s="41">
        <v>15</v>
      </c>
      <c r="C396" s="33" t="s">
        <v>289</v>
      </c>
      <c r="D396" s="33" t="s">
        <v>290</v>
      </c>
      <c r="E396" s="33" t="s">
        <v>25</v>
      </c>
      <c r="F396" s="33" t="s">
        <v>363</v>
      </c>
      <c r="G396" s="33" t="s">
        <v>6</v>
      </c>
      <c r="H396" s="43">
        <f>H397</f>
        <v>0</v>
      </c>
      <c r="I396" s="43">
        <f t="shared" si="101"/>
        <v>0</v>
      </c>
      <c r="J396" s="43">
        <f t="shared" si="101"/>
        <v>0</v>
      </c>
    </row>
    <row r="397" spans="1:10" ht="47.25" hidden="1" x14ac:dyDescent="0.2">
      <c r="A397" s="40" t="s">
        <v>33</v>
      </c>
      <c r="B397" s="41">
        <v>15</v>
      </c>
      <c r="C397" s="33" t="s">
        <v>289</v>
      </c>
      <c r="D397" s="33" t="s">
        <v>290</v>
      </c>
      <c r="E397" s="33" t="s">
        <v>25</v>
      </c>
      <c r="F397" s="33" t="s">
        <v>363</v>
      </c>
      <c r="G397" s="33" t="s">
        <v>34</v>
      </c>
      <c r="H397" s="43"/>
      <c r="I397" s="43"/>
      <c r="J397" s="43"/>
    </row>
    <row r="398" spans="1:10" ht="47.25" hidden="1" x14ac:dyDescent="0.2">
      <c r="A398" s="40" t="s">
        <v>37</v>
      </c>
      <c r="B398" s="41">
        <v>15</v>
      </c>
      <c r="C398" s="33" t="s">
        <v>289</v>
      </c>
      <c r="D398" s="33" t="s">
        <v>290</v>
      </c>
      <c r="E398" s="33" t="s">
        <v>25</v>
      </c>
      <c r="F398" s="33" t="s">
        <v>303</v>
      </c>
      <c r="G398" s="42" t="s">
        <v>13</v>
      </c>
      <c r="H398" s="43">
        <f>H399+H401</f>
        <v>0</v>
      </c>
      <c r="I398" s="43">
        <f t="shared" ref="I398:J398" si="102">I399+I401</f>
        <v>0</v>
      </c>
      <c r="J398" s="43">
        <f t="shared" si="102"/>
        <v>0</v>
      </c>
    </row>
    <row r="399" spans="1:10" ht="110.25" hidden="1" x14ac:dyDescent="0.2">
      <c r="A399" s="40" t="s">
        <v>32</v>
      </c>
      <c r="B399" s="41">
        <v>15</v>
      </c>
      <c r="C399" s="33" t="s">
        <v>289</v>
      </c>
      <c r="D399" s="33" t="s">
        <v>290</v>
      </c>
      <c r="E399" s="33" t="s">
        <v>25</v>
      </c>
      <c r="F399" s="33" t="s">
        <v>303</v>
      </c>
      <c r="G399" s="33" t="s">
        <v>6</v>
      </c>
      <c r="H399" s="43">
        <f>H400</f>
        <v>0</v>
      </c>
      <c r="I399" s="43">
        <f t="shared" ref="I399:J399" si="103">I400</f>
        <v>0</v>
      </c>
      <c r="J399" s="43">
        <f t="shared" si="103"/>
        <v>0</v>
      </c>
    </row>
    <row r="400" spans="1:10" s="38" customFormat="1" ht="47.25" hidden="1" x14ac:dyDescent="0.2">
      <c r="A400" s="40" t="s">
        <v>33</v>
      </c>
      <c r="B400" s="41">
        <v>15</v>
      </c>
      <c r="C400" s="33" t="s">
        <v>289</v>
      </c>
      <c r="D400" s="33" t="s">
        <v>290</v>
      </c>
      <c r="E400" s="33" t="s">
        <v>25</v>
      </c>
      <c r="F400" s="33" t="s">
        <v>303</v>
      </c>
      <c r="G400" s="33" t="s">
        <v>34</v>
      </c>
      <c r="H400" s="43"/>
      <c r="I400" s="43"/>
      <c r="J400" s="43"/>
    </row>
    <row r="401" spans="1:10" ht="47.25" hidden="1" x14ac:dyDescent="0.2">
      <c r="A401" s="40" t="s">
        <v>39</v>
      </c>
      <c r="B401" s="41">
        <v>15</v>
      </c>
      <c r="C401" s="33" t="s">
        <v>289</v>
      </c>
      <c r="D401" s="33" t="s">
        <v>290</v>
      </c>
      <c r="E401" s="33" t="s">
        <v>25</v>
      </c>
      <c r="F401" s="33" t="s">
        <v>303</v>
      </c>
      <c r="G401" s="33" t="s">
        <v>40</v>
      </c>
      <c r="H401" s="43">
        <f>H402</f>
        <v>0</v>
      </c>
      <c r="I401" s="43">
        <f t="shared" ref="I401:J401" si="104">I402</f>
        <v>0</v>
      </c>
      <c r="J401" s="43">
        <f t="shared" si="104"/>
        <v>0</v>
      </c>
    </row>
    <row r="402" spans="1:10" ht="47.25" hidden="1" x14ac:dyDescent="0.2">
      <c r="A402" s="40" t="s">
        <v>41</v>
      </c>
      <c r="B402" s="41">
        <v>15</v>
      </c>
      <c r="C402" s="33" t="s">
        <v>289</v>
      </c>
      <c r="D402" s="33" t="s">
        <v>290</v>
      </c>
      <c r="E402" s="33" t="s">
        <v>25</v>
      </c>
      <c r="F402" s="33" t="s">
        <v>303</v>
      </c>
      <c r="G402" s="33" t="s">
        <v>42</v>
      </c>
      <c r="H402" s="43"/>
      <c r="I402" s="43"/>
      <c r="J402" s="43"/>
    </row>
    <row r="403" spans="1:10" ht="47.25" hidden="1" x14ac:dyDescent="0.2">
      <c r="A403" s="2" t="s">
        <v>370</v>
      </c>
      <c r="B403" s="1" t="s">
        <v>362</v>
      </c>
      <c r="C403" s="1" t="s">
        <v>289</v>
      </c>
      <c r="D403" s="1" t="s">
        <v>290</v>
      </c>
      <c r="E403" s="1" t="s">
        <v>25</v>
      </c>
      <c r="F403" s="1">
        <v>80070</v>
      </c>
      <c r="G403" s="1"/>
      <c r="H403" s="43">
        <f>H404</f>
        <v>0</v>
      </c>
      <c r="I403" s="43"/>
      <c r="J403" s="43"/>
    </row>
    <row r="404" spans="1:10" ht="47.25" hidden="1" x14ac:dyDescent="0.2">
      <c r="A404" s="2" t="s">
        <v>39</v>
      </c>
      <c r="B404" s="1" t="s">
        <v>362</v>
      </c>
      <c r="C404" s="1" t="s">
        <v>289</v>
      </c>
      <c r="D404" s="1" t="s">
        <v>290</v>
      </c>
      <c r="E404" s="1" t="s">
        <v>25</v>
      </c>
      <c r="F404" s="1">
        <v>80070</v>
      </c>
      <c r="G404" s="1">
        <v>200</v>
      </c>
      <c r="H404" s="43">
        <f>H405</f>
        <v>0</v>
      </c>
      <c r="I404" s="43"/>
      <c r="J404" s="43"/>
    </row>
    <row r="405" spans="1:10" ht="47.25" hidden="1" x14ac:dyDescent="0.2">
      <c r="A405" s="2" t="s">
        <v>41</v>
      </c>
      <c r="B405" s="1" t="s">
        <v>362</v>
      </c>
      <c r="C405" s="1" t="s">
        <v>289</v>
      </c>
      <c r="D405" s="1" t="s">
        <v>290</v>
      </c>
      <c r="E405" s="1" t="s">
        <v>25</v>
      </c>
      <c r="F405" s="1">
        <v>80070</v>
      </c>
      <c r="G405" s="1">
        <v>240</v>
      </c>
      <c r="H405" s="43">
        <v>0</v>
      </c>
      <c r="I405" s="43"/>
      <c r="J405" s="43"/>
    </row>
    <row r="406" spans="1:10" ht="31.5" hidden="1" x14ac:dyDescent="0.2">
      <c r="A406" s="40" t="s">
        <v>43</v>
      </c>
      <c r="B406" s="41">
        <v>15</v>
      </c>
      <c r="C406" s="33" t="s">
        <v>289</v>
      </c>
      <c r="D406" s="33" t="s">
        <v>290</v>
      </c>
      <c r="E406" s="33" t="s">
        <v>25</v>
      </c>
      <c r="F406" s="33" t="s">
        <v>314</v>
      </c>
      <c r="G406" s="42" t="s">
        <v>13</v>
      </c>
      <c r="H406" s="43">
        <f>H407</f>
        <v>0</v>
      </c>
      <c r="I406" s="43">
        <f t="shared" ref="I406:J407" si="105">I407</f>
        <v>0</v>
      </c>
      <c r="J406" s="43">
        <f t="shared" si="105"/>
        <v>0</v>
      </c>
    </row>
    <row r="407" spans="1:10" s="38" customFormat="1" ht="15.75" hidden="1" x14ac:dyDescent="0.2">
      <c r="A407" s="40" t="s">
        <v>45</v>
      </c>
      <c r="B407" s="41">
        <v>15</v>
      </c>
      <c r="C407" s="33" t="s">
        <v>289</v>
      </c>
      <c r="D407" s="33" t="s">
        <v>290</v>
      </c>
      <c r="E407" s="33" t="s">
        <v>25</v>
      </c>
      <c r="F407" s="33" t="s">
        <v>314</v>
      </c>
      <c r="G407" s="33" t="s">
        <v>46</v>
      </c>
      <c r="H407" s="43">
        <f>H408</f>
        <v>0</v>
      </c>
      <c r="I407" s="43">
        <f t="shared" si="105"/>
        <v>0</v>
      </c>
      <c r="J407" s="43">
        <f t="shared" si="105"/>
        <v>0</v>
      </c>
    </row>
    <row r="408" spans="1:10" s="38" customFormat="1" ht="31.5" hidden="1" x14ac:dyDescent="0.2">
      <c r="A408" s="40" t="s">
        <v>47</v>
      </c>
      <c r="B408" s="41">
        <v>15</v>
      </c>
      <c r="C408" s="33" t="s">
        <v>289</v>
      </c>
      <c r="D408" s="33" t="s">
        <v>290</v>
      </c>
      <c r="E408" s="33" t="s">
        <v>25</v>
      </c>
      <c r="F408" s="33" t="s">
        <v>314</v>
      </c>
      <c r="G408" s="33" t="s">
        <v>48</v>
      </c>
      <c r="H408" s="43"/>
      <c r="I408" s="43"/>
      <c r="J408" s="43"/>
    </row>
    <row r="409" spans="1:10" s="38" customFormat="1" ht="47.25" hidden="1" x14ac:dyDescent="0.2">
      <c r="A409" s="34" t="s">
        <v>2</v>
      </c>
      <c r="B409" s="35" t="s">
        <v>564</v>
      </c>
      <c r="C409" s="36" t="s">
        <v>289</v>
      </c>
      <c r="D409" s="36" t="s">
        <v>290</v>
      </c>
      <c r="E409" s="35" t="s">
        <v>3</v>
      </c>
      <c r="F409" s="35"/>
      <c r="G409" s="35"/>
      <c r="H409" s="37">
        <f>H410</f>
        <v>0</v>
      </c>
      <c r="I409" s="37"/>
      <c r="J409" s="37"/>
    </row>
    <row r="410" spans="1:10" s="38" customFormat="1" ht="47.25" hidden="1" x14ac:dyDescent="0.2">
      <c r="A410" s="40" t="s">
        <v>565</v>
      </c>
      <c r="B410" s="41" t="s">
        <v>564</v>
      </c>
      <c r="C410" s="33" t="s">
        <v>289</v>
      </c>
      <c r="D410" s="33" t="s">
        <v>290</v>
      </c>
      <c r="E410" s="41" t="s">
        <v>3</v>
      </c>
      <c r="F410" s="41" t="s">
        <v>983</v>
      </c>
      <c r="G410" s="41"/>
      <c r="H410" s="43">
        <f>H411</f>
        <v>0</v>
      </c>
      <c r="I410" s="43"/>
      <c r="J410" s="43"/>
    </row>
    <row r="411" spans="1:10" s="38" customFormat="1" ht="110.25" hidden="1" x14ac:dyDescent="0.2">
      <c r="A411" s="40" t="s">
        <v>32</v>
      </c>
      <c r="B411" s="41" t="s">
        <v>564</v>
      </c>
      <c r="C411" s="33" t="s">
        <v>289</v>
      </c>
      <c r="D411" s="33" t="s">
        <v>290</v>
      </c>
      <c r="E411" s="41" t="s">
        <v>3</v>
      </c>
      <c r="F411" s="41" t="s">
        <v>983</v>
      </c>
      <c r="G411" s="41" t="s">
        <v>6</v>
      </c>
      <c r="H411" s="43">
        <f>H412</f>
        <v>0</v>
      </c>
      <c r="I411" s="43"/>
      <c r="J411" s="43"/>
    </row>
    <row r="412" spans="1:10" s="38" customFormat="1" ht="47.25" hidden="1" x14ac:dyDescent="0.2">
      <c r="A412" s="40" t="s">
        <v>33</v>
      </c>
      <c r="B412" s="41" t="s">
        <v>564</v>
      </c>
      <c r="C412" s="33" t="s">
        <v>289</v>
      </c>
      <c r="D412" s="33" t="s">
        <v>290</v>
      </c>
      <c r="E412" s="41" t="s">
        <v>3</v>
      </c>
      <c r="F412" s="41" t="s">
        <v>983</v>
      </c>
      <c r="G412" s="41" t="s">
        <v>34</v>
      </c>
      <c r="H412" s="43"/>
      <c r="I412" s="43"/>
      <c r="J412" s="43"/>
    </row>
    <row r="413" spans="1:10" s="38" customFormat="1" ht="63" hidden="1" x14ac:dyDescent="0.2">
      <c r="A413" s="34" t="s">
        <v>116</v>
      </c>
      <c r="B413" s="35" t="s">
        <v>564</v>
      </c>
      <c r="C413" s="36" t="s">
        <v>289</v>
      </c>
      <c r="D413" s="36" t="s">
        <v>290</v>
      </c>
      <c r="E413" s="35" t="s">
        <v>1</v>
      </c>
      <c r="F413" s="35"/>
      <c r="G413" s="35"/>
      <c r="H413" s="37">
        <f>H414</f>
        <v>0</v>
      </c>
      <c r="I413" s="43"/>
      <c r="J413" s="43"/>
    </row>
    <row r="414" spans="1:10" s="38" customFormat="1" ht="47.25" hidden="1" x14ac:dyDescent="0.2">
      <c r="A414" s="40" t="s">
        <v>565</v>
      </c>
      <c r="B414" s="41" t="s">
        <v>564</v>
      </c>
      <c r="C414" s="33" t="s">
        <v>289</v>
      </c>
      <c r="D414" s="33" t="s">
        <v>290</v>
      </c>
      <c r="E414" s="41" t="s">
        <v>1</v>
      </c>
      <c r="F414" s="41" t="s">
        <v>983</v>
      </c>
      <c r="G414" s="41"/>
      <c r="H414" s="43">
        <f>H415</f>
        <v>0</v>
      </c>
      <c r="I414" s="43"/>
      <c r="J414" s="43"/>
    </row>
    <row r="415" spans="1:10" s="38" customFormat="1" ht="110.25" hidden="1" x14ac:dyDescent="0.2">
      <c r="A415" s="40" t="s">
        <v>32</v>
      </c>
      <c r="B415" s="41" t="s">
        <v>564</v>
      </c>
      <c r="C415" s="33" t="s">
        <v>289</v>
      </c>
      <c r="D415" s="33" t="s">
        <v>290</v>
      </c>
      <c r="E415" s="41" t="s">
        <v>1</v>
      </c>
      <c r="F415" s="41" t="s">
        <v>983</v>
      </c>
      <c r="G415" s="41" t="s">
        <v>6</v>
      </c>
      <c r="H415" s="43">
        <f>H416</f>
        <v>0</v>
      </c>
      <c r="I415" s="43"/>
      <c r="J415" s="43"/>
    </row>
    <row r="416" spans="1:10" s="38" customFormat="1" ht="47.25" hidden="1" x14ac:dyDescent="0.2">
      <c r="A416" s="40" t="s">
        <v>33</v>
      </c>
      <c r="B416" s="41" t="s">
        <v>564</v>
      </c>
      <c r="C416" s="33" t="s">
        <v>289</v>
      </c>
      <c r="D416" s="33" t="s">
        <v>290</v>
      </c>
      <c r="E416" s="41" t="s">
        <v>1</v>
      </c>
      <c r="F416" s="41" t="s">
        <v>983</v>
      </c>
      <c r="G416" s="41" t="s">
        <v>34</v>
      </c>
      <c r="H416" s="43"/>
      <c r="I416" s="43"/>
      <c r="J416" s="43"/>
    </row>
    <row r="417" spans="1:10" s="38" customFormat="1" ht="47.25" hidden="1" x14ac:dyDescent="0.2">
      <c r="A417" s="34" t="s">
        <v>130</v>
      </c>
      <c r="B417" s="35" t="s">
        <v>362</v>
      </c>
      <c r="C417" s="36" t="s">
        <v>289</v>
      </c>
      <c r="D417" s="36" t="s">
        <v>290</v>
      </c>
      <c r="E417" s="36" t="s">
        <v>4</v>
      </c>
      <c r="F417" s="36"/>
      <c r="G417" s="36"/>
      <c r="H417" s="37">
        <f>H421+H424+H418</f>
        <v>0</v>
      </c>
      <c r="I417" s="37">
        <f t="shared" ref="I417:J417" si="106">I421+I424</f>
        <v>0</v>
      </c>
      <c r="J417" s="37">
        <f t="shared" si="106"/>
        <v>0</v>
      </c>
    </row>
    <row r="418" spans="1:10" s="38" customFormat="1" ht="47.25" hidden="1" x14ac:dyDescent="0.2">
      <c r="A418" s="40" t="s">
        <v>565</v>
      </c>
      <c r="B418" s="41" t="s">
        <v>564</v>
      </c>
      <c r="C418" s="33" t="s">
        <v>289</v>
      </c>
      <c r="D418" s="33" t="s">
        <v>290</v>
      </c>
      <c r="E418" s="41" t="s">
        <v>4</v>
      </c>
      <c r="F418" s="41" t="s">
        <v>983</v>
      </c>
      <c r="G418" s="41"/>
      <c r="H418" s="43">
        <f>H419</f>
        <v>0</v>
      </c>
      <c r="I418" s="43"/>
      <c r="J418" s="43"/>
    </row>
    <row r="419" spans="1:10" s="38" customFormat="1" ht="110.25" hidden="1" x14ac:dyDescent="0.2">
      <c r="A419" s="40" t="s">
        <v>32</v>
      </c>
      <c r="B419" s="41" t="s">
        <v>564</v>
      </c>
      <c r="C419" s="33" t="s">
        <v>289</v>
      </c>
      <c r="D419" s="33" t="s">
        <v>290</v>
      </c>
      <c r="E419" s="41" t="s">
        <v>4</v>
      </c>
      <c r="F419" s="41" t="s">
        <v>983</v>
      </c>
      <c r="G419" s="41" t="s">
        <v>6</v>
      </c>
      <c r="H419" s="43">
        <f>H420</f>
        <v>0</v>
      </c>
      <c r="I419" s="43"/>
      <c r="J419" s="43"/>
    </row>
    <row r="420" spans="1:10" s="38" customFormat="1" ht="47.25" hidden="1" x14ac:dyDescent="0.2">
      <c r="A420" s="40" t="s">
        <v>33</v>
      </c>
      <c r="B420" s="41" t="s">
        <v>564</v>
      </c>
      <c r="C420" s="33" t="s">
        <v>289</v>
      </c>
      <c r="D420" s="33" t="s">
        <v>290</v>
      </c>
      <c r="E420" s="41" t="s">
        <v>4</v>
      </c>
      <c r="F420" s="41" t="s">
        <v>983</v>
      </c>
      <c r="G420" s="41" t="s">
        <v>34</v>
      </c>
      <c r="H420" s="43"/>
      <c r="I420" s="43"/>
      <c r="J420" s="43"/>
    </row>
    <row r="421" spans="1:10" ht="15.75" hidden="1" x14ac:dyDescent="0.2">
      <c r="A421" s="40" t="s">
        <v>141</v>
      </c>
      <c r="B421" s="41" t="s">
        <v>362</v>
      </c>
      <c r="C421" s="33" t="s">
        <v>289</v>
      </c>
      <c r="D421" s="33" t="s">
        <v>290</v>
      </c>
      <c r="E421" s="33" t="s">
        <v>4</v>
      </c>
      <c r="F421" s="33" t="s">
        <v>364</v>
      </c>
      <c r="G421" s="42" t="s">
        <v>13</v>
      </c>
      <c r="H421" s="43">
        <f>H422</f>
        <v>0</v>
      </c>
      <c r="I421" s="43">
        <f t="shared" ref="I421:J422" si="107">I422</f>
        <v>0</v>
      </c>
      <c r="J421" s="43">
        <f t="shared" si="107"/>
        <v>0</v>
      </c>
    </row>
    <row r="422" spans="1:10" ht="15.75" hidden="1" x14ac:dyDescent="0.2">
      <c r="A422" s="40" t="s">
        <v>45</v>
      </c>
      <c r="B422" s="41" t="s">
        <v>362</v>
      </c>
      <c r="C422" s="33" t="s">
        <v>289</v>
      </c>
      <c r="D422" s="33" t="s">
        <v>290</v>
      </c>
      <c r="E422" s="33" t="s">
        <v>4</v>
      </c>
      <c r="F422" s="33" t="s">
        <v>364</v>
      </c>
      <c r="G422" s="33" t="s">
        <v>46</v>
      </c>
      <c r="H422" s="43">
        <f>H423</f>
        <v>0</v>
      </c>
      <c r="I422" s="43">
        <f t="shared" si="107"/>
        <v>0</v>
      </c>
      <c r="J422" s="43">
        <f t="shared" si="107"/>
        <v>0</v>
      </c>
    </row>
    <row r="423" spans="1:10" s="38" customFormat="1" ht="15.75" hidden="1" x14ac:dyDescent="0.2">
      <c r="A423" s="40" t="s">
        <v>139</v>
      </c>
      <c r="B423" s="41" t="s">
        <v>362</v>
      </c>
      <c r="C423" s="33" t="s">
        <v>289</v>
      </c>
      <c r="D423" s="33" t="s">
        <v>290</v>
      </c>
      <c r="E423" s="33" t="s">
        <v>4</v>
      </c>
      <c r="F423" s="33" t="s">
        <v>364</v>
      </c>
      <c r="G423" s="33" t="s">
        <v>140</v>
      </c>
      <c r="H423" s="43"/>
      <c r="I423" s="43"/>
      <c r="J423" s="43"/>
    </row>
    <row r="424" spans="1:10" s="38" customFormat="1" ht="33.75" hidden="1" customHeight="1" x14ac:dyDescent="0.2">
      <c r="A424" s="40" t="s">
        <v>137</v>
      </c>
      <c r="B424" s="41" t="s">
        <v>362</v>
      </c>
      <c r="C424" s="33" t="s">
        <v>289</v>
      </c>
      <c r="D424" s="33" t="s">
        <v>290</v>
      </c>
      <c r="E424" s="33" t="s">
        <v>4</v>
      </c>
      <c r="F424" s="33" t="s">
        <v>365</v>
      </c>
      <c r="G424" s="42" t="s">
        <v>13</v>
      </c>
      <c r="H424" s="43">
        <f>H427+H425</f>
        <v>0</v>
      </c>
      <c r="I424" s="43">
        <f>I427</f>
        <v>0</v>
      </c>
      <c r="J424" s="43">
        <f>J427</f>
        <v>0</v>
      </c>
    </row>
    <row r="425" spans="1:10" s="38" customFormat="1" ht="26.25" hidden="1" customHeight="1" x14ac:dyDescent="0.2">
      <c r="A425" s="40" t="s">
        <v>148</v>
      </c>
      <c r="B425" s="41" t="s">
        <v>362</v>
      </c>
      <c r="C425" s="33" t="s">
        <v>289</v>
      </c>
      <c r="D425" s="33" t="s">
        <v>290</v>
      </c>
      <c r="E425" s="33" t="s">
        <v>4</v>
      </c>
      <c r="F425" s="33" t="s">
        <v>365</v>
      </c>
      <c r="G425" s="45">
        <v>500</v>
      </c>
      <c r="H425" s="43">
        <f>H426</f>
        <v>0</v>
      </c>
      <c r="I425" s="43"/>
      <c r="J425" s="43"/>
    </row>
    <row r="426" spans="1:10" s="38" customFormat="1" ht="26.25" hidden="1" customHeight="1" x14ac:dyDescent="0.2">
      <c r="A426" s="40" t="s">
        <v>10</v>
      </c>
      <c r="B426" s="41" t="s">
        <v>362</v>
      </c>
      <c r="C426" s="33" t="s">
        <v>289</v>
      </c>
      <c r="D426" s="33" t="s">
        <v>290</v>
      </c>
      <c r="E426" s="33" t="s">
        <v>4</v>
      </c>
      <c r="F426" s="33" t="s">
        <v>365</v>
      </c>
      <c r="G426" s="45">
        <v>540</v>
      </c>
      <c r="H426" s="43"/>
      <c r="I426" s="43"/>
      <c r="J426" s="43"/>
    </row>
    <row r="427" spans="1:10" ht="26.25" hidden="1" customHeight="1" x14ac:dyDescent="0.2">
      <c r="A427" s="40" t="s">
        <v>45</v>
      </c>
      <c r="B427" s="41" t="s">
        <v>362</v>
      </c>
      <c r="C427" s="33" t="s">
        <v>289</v>
      </c>
      <c r="D427" s="33" t="s">
        <v>290</v>
      </c>
      <c r="E427" s="33" t="s">
        <v>4</v>
      </c>
      <c r="F427" s="33" t="s">
        <v>365</v>
      </c>
      <c r="G427" s="33" t="s">
        <v>46</v>
      </c>
      <c r="H427" s="43">
        <f>H428</f>
        <v>0</v>
      </c>
      <c r="I427" s="43">
        <f t="shared" ref="I427:J427" si="108">I428</f>
        <v>0</v>
      </c>
      <c r="J427" s="43">
        <f t="shared" si="108"/>
        <v>0</v>
      </c>
    </row>
    <row r="428" spans="1:10" ht="26.25" hidden="1" customHeight="1" x14ac:dyDescent="0.2">
      <c r="A428" s="40" t="s">
        <v>139</v>
      </c>
      <c r="B428" s="41" t="s">
        <v>362</v>
      </c>
      <c r="C428" s="33" t="s">
        <v>289</v>
      </c>
      <c r="D428" s="33" t="s">
        <v>290</v>
      </c>
      <c r="E428" s="33" t="s">
        <v>4</v>
      </c>
      <c r="F428" s="33" t="s">
        <v>365</v>
      </c>
      <c r="G428" s="33" t="s">
        <v>140</v>
      </c>
      <c r="H428" s="43"/>
      <c r="I428" s="43"/>
      <c r="J428" s="43"/>
    </row>
    <row r="429" spans="1:10" ht="31.5" hidden="1" x14ac:dyDescent="0.2">
      <c r="A429" s="34" t="s">
        <v>155</v>
      </c>
      <c r="B429" s="35" t="s">
        <v>362</v>
      </c>
      <c r="C429" s="36">
        <v>0</v>
      </c>
      <c r="D429" s="36" t="s">
        <v>290</v>
      </c>
      <c r="E429" s="36">
        <v>916</v>
      </c>
      <c r="F429" s="36"/>
      <c r="G429" s="36"/>
      <c r="H429" s="37">
        <f>H433+H443+H446+H430</f>
        <v>0</v>
      </c>
      <c r="I429" s="37"/>
      <c r="J429" s="37"/>
    </row>
    <row r="430" spans="1:10" ht="47.25" hidden="1" x14ac:dyDescent="0.2">
      <c r="A430" s="40" t="s">
        <v>565</v>
      </c>
      <c r="B430" s="41" t="s">
        <v>564</v>
      </c>
      <c r="C430" s="33" t="s">
        <v>289</v>
      </c>
      <c r="D430" s="33" t="s">
        <v>290</v>
      </c>
      <c r="E430" s="41" t="s">
        <v>5</v>
      </c>
      <c r="F430" s="41" t="s">
        <v>983</v>
      </c>
      <c r="G430" s="41"/>
      <c r="H430" s="43">
        <f>H431</f>
        <v>0</v>
      </c>
      <c r="I430" s="43"/>
      <c r="J430" s="43"/>
    </row>
    <row r="431" spans="1:10" ht="110.25" hidden="1" x14ac:dyDescent="0.2">
      <c r="A431" s="40" t="s">
        <v>32</v>
      </c>
      <c r="B431" s="41" t="s">
        <v>564</v>
      </c>
      <c r="C431" s="33" t="s">
        <v>289</v>
      </c>
      <c r="D431" s="33" t="s">
        <v>290</v>
      </c>
      <c r="E431" s="41" t="s">
        <v>5</v>
      </c>
      <c r="F431" s="41" t="s">
        <v>983</v>
      </c>
      <c r="G431" s="41" t="s">
        <v>6</v>
      </c>
      <c r="H431" s="43">
        <f>H432</f>
        <v>0</v>
      </c>
      <c r="I431" s="43"/>
      <c r="J431" s="43"/>
    </row>
    <row r="432" spans="1:10" ht="47.25" hidden="1" x14ac:dyDescent="0.2">
      <c r="A432" s="40" t="s">
        <v>33</v>
      </c>
      <c r="B432" s="41" t="s">
        <v>564</v>
      </c>
      <c r="C432" s="33" t="s">
        <v>289</v>
      </c>
      <c r="D432" s="33" t="s">
        <v>290</v>
      </c>
      <c r="E432" s="41" t="s">
        <v>5</v>
      </c>
      <c r="F432" s="41" t="s">
        <v>983</v>
      </c>
      <c r="G432" s="41" t="s">
        <v>34</v>
      </c>
      <c r="H432" s="43"/>
      <c r="I432" s="43"/>
      <c r="J432" s="43"/>
    </row>
    <row r="433" spans="1:10" ht="42" hidden="1" customHeight="1" x14ac:dyDescent="0.2">
      <c r="A433" s="40" t="s">
        <v>137</v>
      </c>
      <c r="B433" s="41" t="s">
        <v>362</v>
      </c>
      <c r="C433" s="33">
        <v>0</v>
      </c>
      <c r="D433" s="33" t="s">
        <v>290</v>
      </c>
      <c r="E433" s="33">
        <v>916</v>
      </c>
      <c r="F433" s="33" t="s">
        <v>365</v>
      </c>
      <c r="G433" s="33"/>
      <c r="H433" s="43">
        <f>H440+H436+H434+H438</f>
        <v>0</v>
      </c>
      <c r="I433" s="43"/>
      <c r="J433" s="43"/>
    </row>
    <row r="434" spans="1:10" ht="59.25" hidden="1" customHeight="1" x14ac:dyDescent="0.2">
      <c r="A434" s="40" t="s">
        <v>39</v>
      </c>
      <c r="B434" s="41" t="s">
        <v>362</v>
      </c>
      <c r="C434" s="33">
        <v>0</v>
      </c>
      <c r="D434" s="33" t="s">
        <v>290</v>
      </c>
      <c r="E434" s="33">
        <v>916</v>
      </c>
      <c r="F434" s="33" t="s">
        <v>365</v>
      </c>
      <c r="G434" s="33">
        <v>200</v>
      </c>
      <c r="H434" s="43">
        <f>H435</f>
        <v>0</v>
      </c>
      <c r="I434" s="43"/>
      <c r="J434" s="43"/>
    </row>
    <row r="435" spans="1:10" ht="56.25" hidden="1" customHeight="1" x14ac:dyDescent="0.2">
      <c r="A435" s="40" t="s">
        <v>41</v>
      </c>
      <c r="B435" s="41" t="s">
        <v>362</v>
      </c>
      <c r="C435" s="33">
        <v>0</v>
      </c>
      <c r="D435" s="33" t="s">
        <v>290</v>
      </c>
      <c r="E435" s="33">
        <v>916</v>
      </c>
      <c r="F435" s="33" t="s">
        <v>365</v>
      </c>
      <c r="G435" s="33">
        <v>240</v>
      </c>
      <c r="H435" s="43"/>
      <c r="I435" s="43"/>
      <c r="J435" s="43"/>
    </row>
    <row r="436" spans="1:10" ht="31.5" hidden="1" x14ac:dyDescent="0.2">
      <c r="A436" s="40" t="s">
        <v>112</v>
      </c>
      <c r="B436" s="41" t="s">
        <v>362</v>
      </c>
      <c r="C436" s="33">
        <v>0</v>
      </c>
      <c r="D436" s="33" t="s">
        <v>290</v>
      </c>
      <c r="E436" s="33">
        <v>916</v>
      </c>
      <c r="F436" s="33" t="s">
        <v>365</v>
      </c>
      <c r="G436" s="33">
        <v>300</v>
      </c>
      <c r="H436" s="43">
        <f>H437</f>
        <v>0</v>
      </c>
      <c r="I436" s="43"/>
      <c r="J436" s="43"/>
    </row>
    <row r="437" spans="1:10" ht="47.25" hidden="1" x14ac:dyDescent="0.2">
      <c r="A437" s="40" t="s">
        <v>114</v>
      </c>
      <c r="B437" s="41" t="s">
        <v>362</v>
      </c>
      <c r="C437" s="33">
        <v>0</v>
      </c>
      <c r="D437" s="33" t="s">
        <v>290</v>
      </c>
      <c r="E437" s="33">
        <v>916</v>
      </c>
      <c r="F437" s="33" t="s">
        <v>365</v>
      </c>
      <c r="G437" s="33">
        <v>320</v>
      </c>
      <c r="H437" s="43"/>
      <c r="I437" s="43"/>
      <c r="J437" s="43"/>
    </row>
    <row r="438" spans="1:10" ht="47.25" hidden="1" x14ac:dyDescent="0.2">
      <c r="A438" s="14" t="s">
        <v>215</v>
      </c>
      <c r="B438" s="41" t="s">
        <v>362</v>
      </c>
      <c r="C438" s="33">
        <v>0</v>
      </c>
      <c r="D438" s="33" t="s">
        <v>290</v>
      </c>
      <c r="E438" s="33">
        <v>916</v>
      </c>
      <c r="F438" s="33" t="s">
        <v>365</v>
      </c>
      <c r="G438" s="33">
        <v>400</v>
      </c>
      <c r="H438" s="43">
        <f>H439</f>
        <v>0</v>
      </c>
      <c r="I438" s="43"/>
      <c r="J438" s="43"/>
    </row>
    <row r="439" spans="1:10" ht="15.75" hidden="1" x14ac:dyDescent="0.2">
      <c r="A439" s="14" t="s">
        <v>217</v>
      </c>
      <c r="B439" s="41" t="s">
        <v>362</v>
      </c>
      <c r="C439" s="33">
        <v>0</v>
      </c>
      <c r="D439" s="33" t="s">
        <v>290</v>
      </c>
      <c r="E439" s="33">
        <v>916</v>
      </c>
      <c r="F439" s="33" t="s">
        <v>365</v>
      </c>
      <c r="G439" s="33">
        <v>410</v>
      </c>
      <c r="H439" s="43">
        <v>0</v>
      </c>
      <c r="I439" s="43"/>
      <c r="J439" s="43"/>
    </row>
    <row r="440" spans="1:10" ht="22.5" hidden="1" customHeight="1" x14ac:dyDescent="0.2">
      <c r="A440" s="40" t="s">
        <v>45</v>
      </c>
      <c r="B440" s="41" t="s">
        <v>362</v>
      </c>
      <c r="C440" s="33">
        <v>0</v>
      </c>
      <c r="D440" s="33" t="s">
        <v>290</v>
      </c>
      <c r="E440" s="33">
        <v>916</v>
      </c>
      <c r="F440" s="33" t="s">
        <v>365</v>
      </c>
      <c r="G440" s="33">
        <v>800</v>
      </c>
      <c r="H440" s="43">
        <f>H442+H441</f>
        <v>0</v>
      </c>
      <c r="I440" s="43"/>
      <c r="J440" s="43"/>
    </row>
    <row r="441" spans="1:10" ht="79.5" hidden="1" customHeight="1" x14ac:dyDescent="0.2">
      <c r="A441" s="40" t="s">
        <v>401</v>
      </c>
      <c r="B441" s="41" t="s">
        <v>362</v>
      </c>
      <c r="C441" s="33">
        <v>0</v>
      </c>
      <c r="D441" s="33" t="s">
        <v>290</v>
      </c>
      <c r="E441" s="33">
        <v>916</v>
      </c>
      <c r="F441" s="33" t="s">
        <v>365</v>
      </c>
      <c r="G441" s="33">
        <v>830</v>
      </c>
      <c r="H441" s="43"/>
      <c r="I441" s="43"/>
      <c r="J441" s="43"/>
    </row>
    <row r="442" spans="1:10" ht="31.5" hidden="1" x14ac:dyDescent="0.2">
      <c r="A442" s="40" t="s">
        <v>47</v>
      </c>
      <c r="B442" s="41" t="s">
        <v>362</v>
      </c>
      <c r="C442" s="33">
        <v>0</v>
      </c>
      <c r="D442" s="33" t="s">
        <v>290</v>
      </c>
      <c r="E442" s="33">
        <v>916</v>
      </c>
      <c r="F442" s="33" t="s">
        <v>365</v>
      </c>
      <c r="G442" s="33">
        <v>850</v>
      </c>
      <c r="H442" s="43"/>
      <c r="I442" s="43"/>
      <c r="J442" s="43"/>
    </row>
    <row r="443" spans="1:10" ht="173.25" hidden="1" x14ac:dyDescent="0.2">
      <c r="A443" s="40" t="s">
        <v>388</v>
      </c>
      <c r="B443" s="41" t="s">
        <v>564</v>
      </c>
      <c r="C443" s="33" t="s">
        <v>289</v>
      </c>
      <c r="D443" s="33" t="s">
        <v>290</v>
      </c>
      <c r="E443" s="33">
        <v>916</v>
      </c>
      <c r="F443" s="33">
        <v>58530</v>
      </c>
      <c r="G443" s="33"/>
      <c r="H443" s="43">
        <f>H444</f>
        <v>0</v>
      </c>
      <c r="I443" s="43"/>
      <c r="J443" s="43"/>
    </row>
    <row r="444" spans="1:10" ht="47.25" hidden="1" x14ac:dyDescent="0.2">
      <c r="A444" s="40" t="s">
        <v>39</v>
      </c>
      <c r="B444" s="41" t="s">
        <v>564</v>
      </c>
      <c r="C444" s="33" t="s">
        <v>289</v>
      </c>
      <c r="D444" s="33" t="s">
        <v>290</v>
      </c>
      <c r="E444" s="33">
        <v>916</v>
      </c>
      <c r="F444" s="33">
        <v>58530</v>
      </c>
      <c r="G444" s="33">
        <v>200</v>
      </c>
      <c r="H444" s="43">
        <f>H445</f>
        <v>0</v>
      </c>
      <c r="I444" s="43"/>
      <c r="J444" s="43"/>
    </row>
    <row r="445" spans="1:10" ht="47.25" hidden="1" x14ac:dyDescent="0.2">
      <c r="A445" s="40" t="s">
        <v>41</v>
      </c>
      <c r="B445" s="41" t="s">
        <v>564</v>
      </c>
      <c r="C445" s="33" t="s">
        <v>289</v>
      </c>
      <c r="D445" s="33" t="s">
        <v>290</v>
      </c>
      <c r="E445" s="33">
        <v>916</v>
      </c>
      <c r="F445" s="33">
        <v>58530</v>
      </c>
      <c r="G445" s="33">
        <v>240</v>
      </c>
      <c r="H445" s="43"/>
      <c r="I445" s="43"/>
      <c r="J445" s="43"/>
    </row>
    <row r="446" spans="1:10" ht="31.5" hidden="1" x14ac:dyDescent="0.2">
      <c r="A446" s="40" t="s">
        <v>381</v>
      </c>
      <c r="B446" s="41" t="s">
        <v>564</v>
      </c>
      <c r="C446" s="33" t="s">
        <v>289</v>
      </c>
      <c r="D446" s="33" t="s">
        <v>290</v>
      </c>
      <c r="E446" s="33">
        <v>916</v>
      </c>
      <c r="F446" s="33">
        <v>80060</v>
      </c>
      <c r="G446" s="33"/>
      <c r="H446" s="43">
        <f>H447</f>
        <v>0</v>
      </c>
      <c r="I446" s="43"/>
      <c r="J446" s="43"/>
    </row>
    <row r="447" spans="1:10" ht="15.75" hidden="1" x14ac:dyDescent="0.2">
      <c r="A447" s="40" t="s">
        <v>45</v>
      </c>
      <c r="B447" s="41" t="s">
        <v>564</v>
      </c>
      <c r="C447" s="33" t="s">
        <v>289</v>
      </c>
      <c r="D447" s="33" t="s">
        <v>290</v>
      </c>
      <c r="E447" s="33">
        <v>916</v>
      </c>
      <c r="F447" s="33">
        <v>80060</v>
      </c>
      <c r="G447" s="33">
        <v>800</v>
      </c>
      <c r="H447" s="43">
        <f>H448</f>
        <v>0</v>
      </c>
      <c r="I447" s="43"/>
      <c r="J447" s="43"/>
    </row>
    <row r="448" spans="1:10" ht="15.75" hidden="1" x14ac:dyDescent="0.2">
      <c r="A448" s="40" t="s">
        <v>383</v>
      </c>
      <c r="B448" s="41" t="s">
        <v>564</v>
      </c>
      <c r="C448" s="33" t="s">
        <v>289</v>
      </c>
      <c r="D448" s="33" t="s">
        <v>290</v>
      </c>
      <c r="E448" s="33">
        <v>916</v>
      </c>
      <c r="F448" s="33">
        <v>80060</v>
      </c>
      <c r="G448" s="33">
        <v>880</v>
      </c>
      <c r="H448" s="43"/>
      <c r="I448" s="43"/>
      <c r="J448" s="43"/>
    </row>
    <row r="449" spans="1:10" s="38" customFormat="1" ht="31.5" hidden="1" x14ac:dyDescent="0.2">
      <c r="A449" s="34" t="s">
        <v>279</v>
      </c>
      <c r="B449" s="35" t="s">
        <v>362</v>
      </c>
      <c r="C449" s="36" t="s">
        <v>289</v>
      </c>
      <c r="D449" s="36" t="s">
        <v>290</v>
      </c>
      <c r="E449" s="36" t="s">
        <v>280</v>
      </c>
      <c r="F449" s="39" t="s">
        <v>13</v>
      </c>
      <c r="G449" s="39" t="s">
        <v>13</v>
      </c>
      <c r="H449" s="37">
        <f>H450+H455+H458</f>
        <v>0</v>
      </c>
      <c r="I449" s="37">
        <f t="shared" ref="I449:J449" si="109">I450+I455+I458</f>
        <v>0</v>
      </c>
      <c r="J449" s="37">
        <f t="shared" si="109"/>
        <v>0</v>
      </c>
    </row>
    <row r="450" spans="1:10" ht="47.25" hidden="1" x14ac:dyDescent="0.2">
      <c r="A450" s="40" t="s">
        <v>37</v>
      </c>
      <c r="B450" s="41" t="s">
        <v>362</v>
      </c>
      <c r="C450" s="33" t="s">
        <v>289</v>
      </c>
      <c r="D450" s="33" t="s">
        <v>290</v>
      </c>
      <c r="E450" s="33" t="s">
        <v>280</v>
      </c>
      <c r="F450" s="33" t="s">
        <v>303</v>
      </c>
      <c r="G450" s="42" t="s">
        <v>13</v>
      </c>
      <c r="H450" s="43">
        <f>H451+H453</f>
        <v>0</v>
      </c>
      <c r="I450" s="43">
        <f t="shared" ref="I450:J450" si="110">I451+I453</f>
        <v>0</v>
      </c>
      <c r="J450" s="43">
        <f t="shared" si="110"/>
        <v>0</v>
      </c>
    </row>
    <row r="451" spans="1:10" ht="110.25" hidden="1" x14ac:dyDescent="0.2">
      <c r="A451" s="40" t="s">
        <v>32</v>
      </c>
      <c r="B451" s="41" t="s">
        <v>362</v>
      </c>
      <c r="C451" s="33" t="s">
        <v>289</v>
      </c>
      <c r="D451" s="33" t="s">
        <v>290</v>
      </c>
      <c r="E451" s="33" t="s">
        <v>280</v>
      </c>
      <c r="F451" s="33" t="s">
        <v>303</v>
      </c>
      <c r="G451" s="33" t="s">
        <v>6</v>
      </c>
      <c r="H451" s="43">
        <f>H452</f>
        <v>0</v>
      </c>
      <c r="I451" s="43">
        <f t="shared" ref="I451:J451" si="111">I452</f>
        <v>0</v>
      </c>
      <c r="J451" s="43">
        <f t="shared" si="111"/>
        <v>0</v>
      </c>
    </row>
    <row r="452" spans="1:10" ht="47.25" hidden="1" x14ac:dyDescent="0.2">
      <c r="A452" s="40" t="s">
        <v>33</v>
      </c>
      <c r="B452" s="41" t="s">
        <v>362</v>
      </c>
      <c r="C452" s="33" t="s">
        <v>289</v>
      </c>
      <c r="D452" s="33" t="s">
        <v>290</v>
      </c>
      <c r="E452" s="33" t="s">
        <v>280</v>
      </c>
      <c r="F452" s="33" t="s">
        <v>303</v>
      </c>
      <c r="G452" s="33" t="s">
        <v>34</v>
      </c>
      <c r="H452" s="43"/>
      <c r="I452" s="43"/>
      <c r="J452" s="43"/>
    </row>
    <row r="453" spans="1:10" ht="47.25" hidden="1" x14ac:dyDescent="0.2">
      <c r="A453" s="40" t="s">
        <v>39</v>
      </c>
      <c r="B453" s="41" t="s">
        <v>362</v>
      </c>
      <c r="C453" s="33" t="s">
        <v>289</v>
      </c>
      <c r="D453" s="33" t="s">
        <v>290</v>
      </c>
      <c r="E453" s="33" t="s">
        <v>280</v>
      </c>
      <c r="F453" s="33" t="s">
        <v>303</v>
      </c>
      <c r="G453" s="33" t="s">
        <v>40</v>
      </c>
      <c r="H453" s="43">
        <f>H454</f>
        <v>0</v>
      </c>
      <c r="I453" s="43">
        <f t="shared" ref="I453:J453" si="112">I454</f>
        <v>0</v>
      </c>
      <c r="J453" s="43">
        <f t="shared" si="112"/>
        <v>0</v>
      </c>
    </row>
    <row r="454" spans="1:10" ht="47.25" hidden="1" x14ac:dyDescent="0.2">
      <c r="A454" s="40" t="s">
        <v>41</v>
      </c>
      <c r="B454" s="41" t="s">
        <v>362</v>
      </c>
      <c r="C454" s="33" t="s">
        <v>289</v>
      </c>
      <c r="D454" s="33" t="s">
        <v>290</v>
      </c>
      <c r="E454" s="33" t="s">
        <v>280</v>
      </c>
      <c r="F454" s="33" t="s">
        <v>303</v>
      </c>
      <c r="G454" s="33" t="s">
        <v>42</v>
      </c>
      <c r="H454" s="43"/>
      <c r="I454" s="43"/>
      <c r="J454" s="43"/>
    </row>
    <row r="455" spans="1:10" ht="63" hidden="1" x14ac:dyDescent="0.2">
      <c r="A455" s="40" t="s">
        <v>281</v>
      </c>
      <c r="B455" s="41" t="s">
        <v>362</v>
      </c>
      <c r="C455" s="33" t="s">
        <v>289</v>
      </c>
      <c r="D455" s="33" t="s">
        <v>290</v>
      </c>
      <c r="E455" s="33" t="s">
        <v>280</v>
      </c>
      <c r="F455" s="33" t="s">
        <v>366</v>
      </c>
      <c r="G455" s="42" t="s">
        <v>13</v>
      </c>
      <c r="H455" s="43">
        <f>H456</f>
        <v>0</v>
      </c>
      <c r="I455" s="43">
        <f t="shared" ref="I455:J456" si="113">I456</f>
        <v>0</v>
      </c>
      <c r="J455" s="43">
        <f t="shared" si="113"/>
        <v>0</v>
      </c>
    </row>
    <row r="456" spans="1:10" ht="110.25" hidden="1" x14ac:dyDescent="0.2">
      <c r="A456" s="40" t="s">
        <v>32</v>
      </c>
      <c r="B456" s="41" t="s">
        <v>362</v>
      </c>
      <c r="C456" s="33" t="s">
        <v>289</v>
      </c>
      <c r="D456" s="33" t="s">
        <v>290</v>
      </c>
      <c r="E456" s="33" t="s">
        <v>280</v>
      </c>
      <c r="F456" s="33" t="s">
        <v>366</v>
      </c>
      <c r="G456" s="33" t="s">
        <v>6</v>
      </c>
      <c r="H456" s="43">
        <f>H457</f>
        <v>0</v>
      </c>
      <c r="I456" s="43">
        <f t="shared" si="113"/>
        <v>0</v>
      </c>
      <c r="J456" s="43">
        <f t="shared" si="113"/>
        <v>0</v>
      </c>
    </row>
    <row r="457" spans="1:10" ht="47.25" hidden="1" x14ac:dyDescent="0.2">
      <c r="A457" s="40" t="s">
        <v>33</v>
      </c>
      <c r="B457" s="41" t="s">
        <v>362</v>
      </c>
      <c r="C457" s="33" t="s">
        <v>289</v>
      </c>
      <c r="D457" s="33" t="s">
        <v>290</v>
      </c>
      <c r="E457" s="33" t="s">
        <v>280</v>
      </c>
      <c r="F457" s="33" t="s">
        <v>366</v>
      </c>
      <c r="G457" s="33" t="s">
        <v>34</v>
      </c>
      <c r="H457" s="43"/>
      <c r="I457" s="43"/>
      <c r="J457" s="43"/>
    </row>
    <row r="458" spans="1:10" ht="31.5" hidden="1" x14ac:dyDescent="0.2">
      <c r="A458" s="40" t="s">
        <v>43</v>
      </c>
      <c r="B458" s="41" t="s">
        <v>362</v>
      </c>
      <c r="C458" s="33" t="s">
        <v>289</v>
      </c>
      <c r="D458" s="33" t="s">
        <v>290</v>
      </c>
      <c r="E458" s="33" t="s">
        <v>280</v>
      </c>
      <c r="F458" s="33" t="s">
        <v>314</v>
      </c>
      <c r="G458" s="42" t="s">
        <v>13</v>
      </c>
      <c r="H458" s="43">
        <f>H459</f>
        <v>0</v>
      </c>
      <c r="I458" s="43">
        <f t="shared" ref="I458:J459" si="114">I459</f>
        <v>0</v>
      </c>
      <c r="J458" s="43">
        <f t="shared" si="114"/>
        <v>0</v>
      </c>
    </row>
    <row r="459" spans="1:10" ht="15.75" hidden="1" x14ac:dyDescent="0.2">
      <c r="A459" s="40" t="s">
        <v>45</v>
      </c>
      <c r="B459" s="41" t="s">
        <v>362</v>
      </c>
      <c r="C459" s="33" t="s">
        <v>289</v>
      </c>
      <c r="D459" s="33" t="s">
        <v>290</v>
      </c>
      <c r="E459" s="33" t="s">
        <v>280</v>
      </c>
      <c r="F459" s="33" t="s">
        <v>314</v>
      </c>
      <c r="G459" s="33" t="s">
        <v>46</v>
      </c>
      <c r="H459" s="43">
        <f>H460</f>
        <v>0</v>
      </c>
      <c r="I459" s="43">
        <f t="shared" si="114"/>
        <v>0</v>
      </c>
      <c r="J459" s="43">
        <f t="shared" si="114"/>
        <v>0</v>
      </c>
    </row>
    <row r="460" spans="1:10" ht="31.5" hidden="1" x14ac:dyDescent="0.2">
      <c r="A460" s="40" t="s">
        <v>47</v>
      </c>
      <c r="B460" s="41" t="s">
        <v>362</v>
      </c>
      <c r="C460" s="33" t="s">
        <v>289</v>
      </c>
      <c r="D460" s="33" t="s">
        <v>290</v>
      </c>
      <c r="E460" s="33" t="s">
        <v>280</v>
      </c>
      <c r="F460" s="33" t="s">
        <v>314</v>
      </c>
      <c r="G460" s="33" t="s">
        <v>48</v>
      </c>
      <c r="H460" s="43"/>
      <c r="I460" s="43"/>
      <c r="J460" s="43"/>
    </row>
    <row r="461" spans="1:10" ht="15.75" x14ac:dyDescent="0.2">
      <c r="A461" s="173" t="s">
        <v>283</v>
      </c>
      <c r="B461" s="173"/>
      <c r="C461" s="173"/>
      <c r="D461" s="173"/>
      <c r="E461" s="173"/>
      <c r="F461" s="173"/>
      <c r="G461" s="173"/>
      <c r="H461" s="37">
        <f>H236+H17</f>
        <v>-1222186.47</v>
      </c>
      <c r="I461" s="37">
        <f>I17+I236+I337+I342+I349+I371+I393</f>
        <v>0</v>
      </c>
      <c r="J461" s="37">
        <f>J17+J236+J337+J342+J349+J371+J393</f>
        <v>0</v>
      </c>
    </row>
    <row r="463" spans="1:10" x14ac:dyDescent="0.2">
      <c r="H463" s="46"/>
      <c r="I463" s="46"/>
      <c r="J463" s="46"/>
    </row>
    <row r="464" spans="1:10" x14ac:dyDescent="0.2">
      <c r="I464" s="46"/>
      <c r="J464" s="46"/>
    </row>
  </sheetData>
  <mergeCells count="15">
    <mergeCell ref="H6:J6"/>
    <mergeCell ref="I1:J1"/>
    <mergeCell ref="I2:J2"/>
    <mergeCell ref="I3:J3"/>
    <mergeCell ref="I4:J4"/>
    <mergeCell ref="I5:J5"/>
    <mergeCell ref="A14:J14"/>
    <mergeCell ref="A15:J15"/>
    <mergeCell ref="A461:G461"/>
    <mergeCell ref="H7:J7"/>
    <mergeCell ref="H8:J8"/>
    <mergeCell ref="H9:J9"/>
    <mergeCell ref="G10:J10"/>
    <mergeCell ref="G11:J11"/>
    <mergeCell ref="G12:J12"/>
  </mergeCells>
  <pageMargins left="0.39370080000000002" right="0.39370080000000002" top="0.55826770000000003" bottom="0.51259840000000001" header="0.3" footer="0.3"/>
  <pageSetup paperSize="9" scale="6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7.5.</vt:lpstr>
      <vt:lpstr>приложение 8,7</vt:lpstr>
      <vt:lpstr>приложение 9.7.</vt:lpstr>
      <vt:lpstr>приложение 10.7</vt:lpstr>
      <vt:lpstr>'приложение 7.5.'!Заголовки_для_печати</vt:lpstr>
      <vt:lpstr>'приложение 7.5.'!Область_печати</vt:lpstr>
      <vt:lpstr>'приложение 8,7'!Область_печати</vt:lpstr>
      <vt:lpstr>'приложение 9.7.'!Область_печати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2021-12-30T06:31:49Z</cp:lastPrinted>
  <dcterms:created xsi:type="dcterms:W3CDTF">2021-01-19T12:23:57Z</dcterms:created>
  <dcterms:modified xsi:type="dcterms:W3CDTF">2021-12-30T07:36:52Z</dcterms:modified>
</cp:coreProperties>
</file>