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Мои документы\уточнение 2022\Январь\на Брянск уточненный\"/>
    </mc:Choice>
  </mc:AlternateContent>
  <xr:revisionPtr revIDLastSave="0" documentId="8_{FCFBF0AD-31CD-4801-A54D-901E959D567C}" xr6:coauthVersionLast="45" xr6:coauthVersionMax="45" xr10:uidLastSave="{00000000-0000-0000-0000-000000000000}"/>
  <bookViews>
    <workbookView xWindow="-120" yWindow="-120" windowWidth="29040" windowHeight="15840" tabRatio="868" activeTab="4" xr2:uid="{00000000-000D-0000-FFFF-FFFF00000000}"/>
  </bookViews>
  <sheets>
    <sheet name="приложение 3" sheetId="3" r:id="rId1"/>
    <sheet name="приложение 4" sheetId="4" r:id="rId2"/>
    <sheet name="приложение 5" sheetId="5" r:id="rId3"/>
    <sheet name="приложение 6 таб4" sheetId="9" r:id="rId4"/>
    <sheet name="приложение 8" sheetId="13" r:id="rId5"/>
  </sheets>
  <definedNames>
    <definedName name="_xlnm.Print_Area" localSheetId="1">'приложение 4'!$A$1:$H$352</definedName>
    <definedName name="_xlnm.Print_Area" localSheetId="4">'приложение 8'!$A$1:$J$41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89" i="5" l="1"/>
  <c r="F193" i="4"/>
  <c r="G57" i="3"/>
  <c r="H208" i="5" l="1"/>
  <c r="H209" i="5"/>
  <c r="F197" i="4"/>
  <c r="F198" i="4"/>
  <c r="G61" i="3"/>
  <c r="G62" i="3"/>
  <c r="H93" i="5" l="1"/>
  <c r="H94" i="5"/>
  <c r="H192" i="5"/>
  <c r="H186" i="5"/>
  <c r="G214" i="4" l="1"/>
  <c r="H214" i="4"/>
  <c r="F214" i="4"/>
  <c r="F215" i="4"/>
  <c r="F177" i="4"/>
  <c r="H259" i="3"/>
  <c r="H258" i="3" s="1"/>
  <c r="I259" i="3"/>
  <c r="I258" i="3"/>
  <c r="G258" i="3"/>
  <c r="G259" i="3"/>
  <c r="G79" i="3"/>
  <c r="G41" i="3"/>
  <c r="I31" i="5" l="1"/>
  <c r="I30" i="5" s="1"/>
  <c r="J31" i="5"/>
  <c r="J30" i="5" s="1"/>
  <c r="I323" i="5"/>
  <c r="I322" i="5" s="1"/>
  <c r="J323" i="5"/>
  <c r="J322" i="5" s="1"/>
  <c r="I320" i="5"/>
  <c r="I319" i="5" s="1"/>
  <c r="J320" i="5"/>
  <c r="J319" i="5" s="1"/>
  <c r="I317" i="5"/>
  <c r="J317" i="5"/>
  <c r="I315" i="5"/>
  <c r="J315" i="5"/>
  <c r="I311" i="5"/>
  <c r="I310" i="5" s="1"/>
  <c r="I306" i="5" s="1"/>
  <c r="J311" i="5"/>
  <c r="J310" i="5" s="1"/>
  <c r="J306" i="5" s="1"/>
  <c r="H311" i="5"/>
  <c r="H310" i="5" s="1"/>
  <c r="I304" i="5"/>
  <c r="I303" i="5" s="1"/>
  <c r="J304" i="5"/>
  <c r="J303" i="5" s="1"/>
  <c r="I299" i="5"/>
  <c r="I298" i="5" s="1"/>
  <c r="J299" i="5"/>
  <c r="J298" i="5" s="1"/>
  <c r="I296" i="5"/>
  <c r="I295" i="5" s="1"/>
  <c r="J296" i="5"/>
  <c r="J295" i="5" s="1"/>
  <c r="I291" i="5"/>
  <c r="I290" i="5" s="1"/>
  <c r="J291" i="5"/>
  <c r="J290" i="5" s="1"/>
  <c r="I288" i="5"/>
  <c r="I287" i="5" s="1"/>
  <c r="J288" i="5"/>
  <c r="J287" i="5" s="1"/>
  <c r="I285" i="5"/>
  <c r="I284" i="5" s="1"/>
  <c r="J285" i="5"/>
  <c r="J284" i="5" s="1"/>
  <c r="I282" i="5"/>
  <c r="I281" i="5" s="1"/>
  <c r="J282" i="5"/>
  <c r="J281" i="5" s="1"/>
  <c r="I279" i="5"/>
  <c r="J279" i="5"/>
  <c r="I277" i="5"/>
  <c r="J277" i="5"/>
  <c r="I272" i="5"/>
  <c r="I271" i="5" s="1"/>
  <c r="J272" i="5"/>
  <c r="J271" i="5" s="1"/>
  <c r="I269" i="5"/>
  <c r="I268" i="5" s="1"/>
  <c r="J269" i="5"/>
  <c r="J268" i="5" s="1"/>
  <c r="I266" i="5"/>
  <c r="J266" i="5"/>
  <c r="I264" i="5"/>
  <c r="J264" i="5"/>
  <c r="I261" i="5"/>
  <c r="I260" i="5" s="1"/>
  <c r="J261" i="5"/>
  <c r="J260" i="5" s="1"/>
  <c r="I256" i="5"/>
  <c r="I255" i="5" s="1"/>
  <c r="I254" i="5" s="1"/>
  <c r="I253" i="5" s="1"/>
  <c r="I252" i="5" s="1"/>
  <c r="J256" i="5"/>
  <c r="J255" i="5" s="1"/>
  <c r="J254" i="5" s="1"/>
  <c r="J253" i="5" s="1"/>
  <c r="J252" i="5" s="1"/>
  <c r="I250" i="5"/>
  <c r="I249" i="5" s="1"/>
  <c r="I248" i="5" s="1"/>
  <c r="I247" i="5" s="1"/>
  <c r="I246" i="5" s="1"/>
  <c r="J250" i="5"/>
  <c r="J249" i="5" s="1"/>
  <c r="J248" i="5" s="1"/>
  <c r="J247" i="5" s="1"/>
  <c r="J246" i="5" s="1"/>
  <c r="I227" i="5"/>
  <c r="I226" i="5" s="1"/>
  <c r="J227" i="5"/>
  <c r="J226" i="5" s="1"/>
  <c r="I224" i="5"/>
  <c r="I223" i="5" s="1"/>
  <c r="J224" i="5"/>
  <c r="J223" i="5" s="1"/>
  <c r="I221" i="5"/>
  <c r="I220" i="5" s="1"/>
  <c r="J221" i="5"/>
  <c r="J220" i="5" s="1"/>
  <c r="J218" i="5"/>
  <c r="I218" i="5"/>
  <c r="I215" i="5"/>
  <c r="J215" i="5"/>
  <c r="I212" i="5"/>
  <c r="I211" i="5" s="1"/>
  <c r="J212" i="5"/>
  <c r="J211" i="5" s="1"/>
  <c r="I206" i="5"/>
  <c r="I205" i="5" s="1"/>
  <c r="J206" i="5"/>
  <c r="J205" i="5" s="1"/>
  <c r="I203" i="5"/>
  <c r="I202" i="5" s="1"/>
  <c r="J203" i="5"/>
  <c r="J202" i="5" s="1"/>
  <c r="I191" i="5"/>
  <c r="I190" i="5" s="1"/>
  <c r="J191" i="5"/>
  <c r="J190" i="5" s="1"/>
  <c r="I194" i="5"/>
  <c r="I193" i="5" s="1"/>
  <c r="J194" i="5"/>
  <c r="J193" i="5" s="1"/>
  <c r="I197" i="5"/>
  <c r="J197" i="5"/>
  <c r="I200" i="5"/>
  <c r="J200" i="5"/>
  <c r="I187" i="5"/>
  <c r="I188" i="5"/>
  <c r="J188" i="5"/>
  <c r="J187" i="5" s="1"/>
  <c r="I182" i="5"/>
  <c r="I181" i="5" s="1"/>
  <c r="J182" i="5"/>
  <c r="J181" i="5" s="1"/>
  <c r="I184" i="5"/>
  <c r="I185" i="5"/>
  <c r="J185" i="5"/>
  <c r="J184" i="5" s="1"/>
  <c r="I179" i="5"/>
  <c r="I178" i="5" s="1"/>
  <c r="J179" i="5"/>
  <c r="J178" i="5" s="1"/>
  <c r="I173" i="5"/>
  <c r="I172" i="5" s="1"/>
  <c r="J173" i="5"/>
  <c r="J172" i="5" s="1"/>
  <c r="I176" i="5"/>
  <c r="I175" i="5" s="1"/>
  <c r="J176" i="5"/>
  <c r="J175" i="5" s="1"/>
  <c r="I170" i="5"/>
  <c r="I169" i="5" s="1"/>
  <c r="J170" i="5"/>
  <c r="J169" i="5" s="1"/>
  <c r="I167" i="5"/>
  <c r="I166" i="5" s="1"/>
  <c r="J167" i="5"/>
  <c r="J166" i="5" s="1"/>
  <c r="I51" i="5"/>
  <c r="I50" i="5" s="1"/>
  <c r="J51" i="5"/>
  <c r="J50" i="5" s="1"/>
  <c r="I162" i="5"/>
  <c r="I161" i="5" s="1"/>
  <c r="J162" i="5"/>
  <c r="J161" i="5" s="1"/>
  <c r="I159" i="5"/>
  <c r="I158" i="5" s="1"/>
  <c r="J159" i="5"/>
  <c r="J158" i="5" s="1"/>
  <c r="I156" i="5"/>
  <c r="I155" i="5" s="1"/>
  <c r="J156" i="5"/>
  <c r="J155" i="5" s="1"/>
  <c r="I153" i="5"/>
  <c r="I152" i="5" s="1"/>
  <c r="J153" i="5"/>
  <c r="J152" i="5" s="1"/>
  <c r="I150" i="5"/>
  <c r="I149" i="5" s="1"/>
  <c r="J150" i="5"/>
  <c r="J149" i="5" s="1"/>
  <c r="I145" i="5"/>
  <c r="I144" i="5" s="1"/>
  <c r="J145" i="5"/>
  <c r="J144" i="5" s="1"/>
  <c r="I139" i="5"/>
  <c r="I138" i="5" s="1"/>
  <c r="J139" i="5"/>
  <c r="J138" i="5" s="1"/>
  <c r="I136" i="5"/>
  <c r="I135" i="5" s="1"/>
  <c r="J136" i="5"/>
  <c r="J135" i="5" s="1"/>
  <c r="I127" i="5"/>
  <c r="I126" i="5" s="1"/>
  <c r="J127" i="5"/>
  <c r="J126" i="5" s="1"/>
  <c r="I129" i="5"/>
  <c r="I130" i="5"/>
  <c r="J130" i="5"/>
  <c r="J129" i="5" s="1"/>
  <c r="I133" i="5"/>
  <c r="I132" i="5" s="1"/>
  <c r="J133" i="5"/>
  <c r="J132" i="5" s="1"/>
  <c r="I124" i="5"/>
  <c r="I123" i="5" s="1"/>
  <c r="J124" i="5"/>
  <c r="J123" i="5" s="1"/>
  <c r="I121" i="5"/>
  <c r="I120" i="5" s="1"/>
  <c r="J121" i="5"/>
  <c r="J120" i="5" s="1"/>
  <c r="I118" i="5"/>
  <c r="I117" i="5" s="1"/>
  <c r="J118" i="5"/>
  <c r="J117" i="5" s="1"/>
  <c r="I115" i="5"/>
  <c r="I114" i="5" s="1"/>
  <c r="J115" i="5"/>
  <c r="J114" i="5" s="1"/>
  <c r="I112" i="5"/>
  <c r="I111" i="5" s="1"/>
  <c r="J112" i="5"/>
  <c r="J111" i="5" s="1"/>
  <c r="I109" i="5"/>
  <c r="I108" i="5" s="1"/>
  <c r="J109" i="5"/>
  <c r="J108" i="5" s="1"/>
  <c r="I106" i="5"/>
  <c r="I105" i="5" s="1"/>
  <c r="J106" i="5"/>
  <c r="J105" i="5" s="1"/>
  <c r="I100" i="5"/>
  <c r="I99" i="5" s="1"/>
  <c r="J100" i="5"/>
  <c r="J99" i="5" s="1"/>
  <c r="I97" i="5"/>
  <c r="I96" i="5" s="1"/>
  <c r="J97" i="5"/>
  <c r="J96" i="5" s="1"/>
  <c r="I91" i="5"/>
  <c r="I90" i="5" s="1"/>
  <c r="J91" i="5"/>
  <c r="J90" i="5" s="1"/>
  <c r="I88" i="5"/>
  <c r="J88" i="5"/>
  <c r="I86" i="5"/>
  <c r="I85" i="5" s="1"/>
  <c r="J86" i="5"/>
  <c r="J85" i="5" s="1"/>
  <c r="I83" i="5"/>
  <c r="I82" i="5" s="1"/>
  <c r="J83" i="5"/>
  <c r="J82" i="5" s="1"/>
  <c r="I80" i="5"/>
  <c r="I79" i="5" s="1"/>
  <c r="J80" i="5"/>
  <c r="J79" i="5" s="1"/>
  <c r="I77" i="5"/>
  <c r="I76" i="5" s="1"/>
  <c r="J77" i="5"/>
  <c r="J76" i="5" s="1"/>
  <c r="I74" i="5"/>
  <c r="I73" i="5" s="1"/>
  <c r="J74" i="5"/>
  <c r="J73" i="5" s="1"/>
  <c r="I71" i="5"/>
  <c r="J71" i="5"/>
  <c r="I69" i="5"/>
  <c r="I68" i="5" s="1"/>
  <c r="J69" i="5"/>
  <c r="J68" i="5" s="1"/>
  <c r="I66" i="5"/>
  <c r="I65" i="5" s="1"/>
  <c r="J66" i="5"/>
  <c r="J65" i="5" s="1"/>
  <c r="I63" i="5"/>
  <c r="I62" i="5" s="1"/>
  <c r="J63" i="5"/>
  <c r="J62" i="5" s="1"/>
  <c r="I60" i="5"/>
  <c r="I59" i="5" s="1"/>
  <c r="J60" i="5"/>
  <c r="J59" i="5" s="1"/>
  <c r="I57" i="5"/>
  <c r="J57" i="5"/>
  <c r="I55" i="5"/>
  <c r="J55" i="5"/>
  <c r="I48" i="5"/>
  <c r="I47" i="5" s="1"/>
  <c r="J48" i="5"/>
  <c r="J47" i="5" s="1"/>
  <c r="I45" i="5"/>
  <c r="J45" i="5"/>
  <c r="I43" i="5"/>
  <c r="J43" i="5"/>
  <c r="I37" i="5"/>
  <c r="I36" i="5" s="1"/>
  <c r="J37" i="5"/>
  <c r="J36" i="5" s="1"/>
  <c r="I39" i="5"/>
  <c r="I40" i="5"/>
  <c r="J40" i="5"/>
  <c r="J39" i="5" s="1"/>
  <c r="I34" i="5"/>
  <c r="I33" i="5" s="1"/>
  <c r="J34" i="5"/>
  <c r="J33" i="5" s="1"/>
  <c r="I28" i="5"/>
  <c r="J28" i="5"/>
  <c r="I26" i="5"/>
  <c r="J26" i="5"/>
  <c r="J25" i="5" s="1"/>
  <c r="I23" i="5"/>
  <c r="J23" i="5"/>
  <c r="H23" i="5"/>
  <c r="I21" i="5"/>
  <c r="J21" i="5"/>
  <c r="G100" i="4"/>
  <c r="H100" i="4"/>
  <c r="G101" i="4"/>
  <c r="H101" i="4"/>
  <c r="G34" i="4"/>
  <c r="H34" i="4"/>
  <c r="G36" i="4"/>
  <c r="H36" i="4"/>
  <c r="G30" i="4"/>
  <c r="H30" i="4"/>
  <c r="F27" i="4"/>
  <c r="G25" i="4"/>
  <c r="H25" i="4"/>
  <c r="F25" i="4"/>
  <c r="G21" i="4"/>
  <c r="H21" i="4"/>
  <c r="G335" i="3"/>
  <c r="H335" i="3"/>
  <c r="I335" i="3"/>
  <c r="H217" i="3"/>
  <c r="I217" i="3"/>
  <c r="G217" i="3"/>
  <c r="I314" i="5" l="1"/>
  <c r="J42" i="5"/>
  <c r="I196" i="5"/>
  <c r="I165" i="5" s="1"/>
  <c r="I164" i="5" s="1"/>
  <c r="I276" i="5"/>
  <c r="I275" i="5" s="1"/>
  <c r="I274" i="5" s="1"/>
  <c r="J263" i="5"/>
  <c r="J259" i="5" s="1"/>
  <c r="J258" i="5" s="1"/>
  <c r="I263" i="5"/>
  <c r="J276" i="5"/>
  <c r="J275" i="5" s="1"/>
  <c r="J274" i="5" s="1"/>
  <c r="J294" i="5"/>
  <c r="I54" i="5"/>
  <c r="I148" i="5"/>
  <c r="I147" i="5" s="1"/>
  <c r="I294" i="5"/>
  <c r="I259" i="5"/>
  <c r="I258" i="5" s="1"/>
  <c r="I42" i="5"/>
  <c r="J54" i="5"/>
  <c r="J314" i="5"/>
  <c r="J313" i="5" s="1"/>
  <c r="J196" i="5"/>
  <c r="J165" i="5" s="1"/>
  <c r="J164" i="5" s="1"/>
  <c r="I313" i="5"/>
  <c r="J148" i="5"/>
  <c r="J147" i="5" s="1"/>
  <c r="I25" i="5"/>
  <c r="H81" i="3"/>
  <c r="H80" i="3" s="1"/>
  <c r="I81" i="3"/>
  <c r="I80" i="3" s="1"/>
  <c r="G81" i="3"/>
  <c r="G80" i="3" s="1"/>
  <c r="H78" i="3"/>
  <c r="H77" i="3" s="1"/>
  <c r="I78" i="3"/>
  <c r="I77" i="3" s="1"/>
  <c r="G78" i="3"/>
  <c r="G77" i="3" s="1"/>
  <c r="J293" i="5" l="1"/>
  <c r="I293" i="5"/>
  <c r="H370" i="3"/>
  <c r="H369" i="3" s="1"/>
  <c r="I370" i="3"/>
  <c r="I369" i="3" s="1"/>
  <c r="H367" i="3"/>
  <c r="H366" i="3" s="1"/>
  <c r="I367" i="3"/>
  <c r="I366" i="3" s="1"/>
  <c r="H364" i="3"/>
  <c r="I364" i="3"/>
  <c r="H362" i="3"/>
  <c r="I362" i="3"/>
  <c r="H356" i="3"/>
  <c r="H355" i="3" s="1"/>
  <c r="H354" i="3" s="1"/>
  <c r="I356" i="3"/>
  <c r="I355" i="3" s="1"/>
  <c r="I354" i="3" s="1"/>
  <c r="H352" i="3"/>
  <c r="H351" i="3" s="1"/>
  <c r="I352" i="3"/>
  <c r="I351" i="3" s="1"/>
  <c r="H349" i="3"/>
  <c r="H348" i="3" s="1"/>
  <c r="I349" i="3"/>
  <c r="I348" i="3" s="1"/>
  <c r="H344" i="3"/>
  <c r="H343" i="3" s="1"/>
  <c r="I344" i="3"/>
  <c r="I343" i="3" s="1"/>
  <c r="H341" i="3"/>
  <c r="H340" i="3" s="1"/>
  <c r="I341" i="3"/>
  <c r="I340" i="3" s="1"/>
  <c r="H338" i="3"/>
  <c r="H337" i="3" s="1"/>
  <c r="I338" i="3"/>
  <c r="I337" i="3" s="1"/>
  <c r="H333" i="3"/>
  <c r="H332" i="3" s="1"/>
  <c r="I333" i="3"/>
  <c r="I332" i="3" s="1"/>
  <c r="H329" i="3"/>
  <c r="H328" i="3" s="1"/>
  <c r="I329" i="3"/>
  <c r="I328" i="3" s="1"/>
  <c r="H326" i="3"/>
  <c r="H325" i="3" s="1"/>
  <c r="I326" i="3"/>
  <c r="I325" i="3" s="1"/>
  <c r="H322" i="3"/>
  <c r="H321" i="3" s="1"/>
  <c r="I322" i="3"/>
  <c r="I321" i="3" s="1"/>
  <c r="H318" i="3"/>
  <c r="H317" i="3" s="1"/>
  <c r="I318" i="3"/>
  <c r="I317" i="3" s="1"/>
  <c r="H315" i="3"/>
  <c r="H314" i="3" s="1"/>
  <c r="I315" i="3"/>
  <c r="I314" i="3" s="1"/>
  <c r="H311" i="3"/>
  <c r="H310" i="3" s="1"/>
  <c r="H309" i="3" s="1"/>
  <c r="I311" i="3"/>
  <c r="I310" i="3" s="1"/>
  <c r="I309" i="3" s="1"/>
  <c r="H306" i="3"/>
  <c r="H305" i="3" s="1"/>
  <c r="H304" i="3" s="1"/>
  <c r="I306" i="3"/>
  <c r="I305" i="3" s="1"/>
  <c r="I304" i="3" s="1"/>
  <c r="H302" i="3"/>
  <c r="H301" i="3" s="1"/>
  <c r="I302" i="3"/>
  <c r="I301" i="3" s="1"/>
  <c r="H299" i="3"/>
  <c r="H298" i="3" s="1"/>
  <c r="I299" i="3"/>
  <c r="I298" i="3" s="1"/>
  <c r="H296" i="3"/>
  <c r="H295" i="3" s="1"/>
  <c r="I296" i="3"/>
  <c r="I295" i="3" s="1"/>
  <c r="H293" i="3"/>
  <c r="H292" i="3" s="1"/>
  <c r="I293" i="3"/>
  <c r="I292" i="3" s="1"/>
  <c r="H290" i="3"/>
  <c r="H289" i="3" s="1"/>
  <c r="I290" i="3"/>
  <c r="I289" i="3" s="1"/>
  <c r="H287" i="3"/>
  <c r="H286" i="3" s="1"/>
  <c r="I287" i="3"/>
  <c r="I286" i="3" s="1"/>
  <c r="H284" i="3"/>
  <c r="H283" i="3" s="1"/>
  <c r="I284" i="3"/>
  <c r="I283" i="3" s="1"/>
  <c r="H281" i="3"/>
  <c r="H280" i="3" s="1"/>
  <c r="I281" i="3"/>
  <c r="I280" i="3" s="1"/>
  <c r="H278" i="3"/>
  <c r="H277" i="3" s="1"/>
  <c r="I278" i="3"/>
  <c r="I277" i="3" s="1"/>
  <c r="H273" i="3"/>
  <c r="H272" i="3" s="1"/>
  <c r="H271" i="3" s="1"/>
  <c r="H270" i="3" s="1"/>
  <c r="I273" i="3"/>
  <c r="I272" i="3" s="1"/>
  <c r="I271" i="3" s="1"/>
  <c r="I270" i="3" s="1"/>
  <c r="H268" i="3"/>
  <c r="H267" i="3" s="1"/>
  <c r="H266" i="3" s="1"/>
  <c r="I268" i="3"/>
  <c r="I267" i="3" s="1"/>
  <c r="I266" i="3" s="1"/>
  <c r="H264" i="3"/>
  <c r="H263" i="3" s="1"/>
  <c r="H262" i="3" s="1"/>
  <c r="I264" i="3"/>
  <c r="I263" i="3" s="1"/>
  <c r="I262" i="3" s="1"/>
  <c r="H256" i="3"/>
  <c r="I256" i="3"/>
  <c r="H254" i="3"/>
  <c r="I254" i="3"/>
  <c r="H250" i="3"/>
  <c r="H249" i="3" s="1"/>
  <c r="I250" i="3"/>
  <c r="I249" i="3" s="1"/>
  <c r="I246" i="3"/>
  <c r="H247" i="3"/>
  <c r="H246" i="3" s="1"/>
  <c r="I247" i="3"/>
  <c r="H243" i="3"/>
  <c r="H242" i="3" s="1"/>
  <c r="H241" i="3" s="1"/>
  <c r="I243" i="3"/>
  <c r="I242" i="3" s="1"/>
  <c r="I241" i="3" s="1"/>
  <c r="H239" i="3"/>
  <c r="H238" i="3" s="1"/>
  <c r="H237" i="3" s="1"/>
  <c r="I239" i="3"/>
  <c r="I238" i="3" s="1"/>
  <c r="I237" i="3" s="1"/>
  <c r="H234" i="3"/>
  <c r="H233" i="3" s="1"/>
  <c r="I234" i="3"/>
  <c r="I233" i="3" s="1"/>
  <c r="H231" i="3"/>
  <c r="H230" i="3" s="1"/>
  <c r="I231" i="3"/>
  <c r="I230" i="3" s="1"/>
  <c r="H227" i="3"/>
  <c r="H226" i="3" s="1"/>
  <c r="I227" i="3"/>
  <c r="I226" i="3" s="1"/>
  <c r="H224" i="3"/>
  <c r="I224" i="3"/>
  <c r="H222" i="3"/>
  <c r="I222" i="3"/>
  <c r="H216" i="3"/>
  <c r="H215" i="3" s="1"/>
  <c r="H214" i="3" s="1"/>
  <c r="I216" i="3"/>
  <c r="I215" i="3" s="1"/>
  <c r="I214" i="3" s="1"/>
  <c r="H212" i="3"/>
  <c r="H211" i="3" s="1"/>
  <c r="I212" i="3"/>
  <c r="I211" i="3" s="1"/>
  <c r="H209" i="3"/>
  <c r="H208" i="3" s="1"/>
  <c r="I209" i="3"/>
  <c r="I208" i="3" s="1"/>
  <c r="H205" i="3"/>
  <c r="H204" i="3" s="1"/>
  <c r="H203" i="3" s="1"/>
  <c r="I205" i="3"/>
  <c r="I204" i="3" s="1"/>
  <c r="I203" i="3" s="1"/>
  <c r="H201" i="3"/>
  <c r="H200" i="3" s="1"/>
  <c r="I201" i="3"/>
  <c r="I200" i="3" s="1"/>
  <c r="H198" i="3"/>
  <c r="I198" i="3"/>
  <c r="H196" i="3"/>
  <c r="I196" i="3"/>
  <c r="H193" i="3"/>
  <c r="H192" i="3" s="1"/>
  <c r="I193" i="3"/>
  <c r="I192" i="3" s="1"/>
  <c r="H190" i="3"/>
  <c r="H189" i="3" s="1"/>
  <c r="I190" i="3"/>
  <c r="I189" i="3" s="1"/>
  <c r="H187" i="3"/>
  <c r="I187" i="3"/>
  <c r="H185" i="3"/>
  <c r="I185" i="3"/>
  <c r="H182" i="3"/>
  <c r="I182" i="3"/>
  <c r="H180" i="3"/>
  <c r="I180" i="3"/>
  <c r="H174" i="3"/>
  <c r="H173" i="3" s="1"/>
  <c r="H172" i="3" s="1"/>
  <c r="I174" i="3"/>
  <c r="I173" i="3" s="1"/>
  <c r="I172" i="3" s="1"/>
  <c r="H170" i="3"/>
  <c r="H169" i="3" s="1"/>
  <c r="H168" i="3" s="1"/>
  <c r="I170" i="3"/>
  <c r="I169" i="3" s="1"/>
  <c r="I168" i="3" s="1"/>
  <c r="H165" i="3"/>
  <c r="H164" i="3" s="1"/>
  <c r="H163" i="3" s="1"/>
  <c r="I165" i="3"/>
  <c r="I164" i="3" s="1"/>
  <c r="I163" i="3" s="1"/>
  <c r="H161" i="3"/>
  <c r="H160" i="3" s="1"/>
  <c r="H159" i="3" s="1"/>
  <c r="I161" i="3"/>
  <c r="I160" i="3" s="1"/>
  <c r="I159" i="3" s="1"/>
  <c r="H157" i="3"/>
  <c r="H156" i="3" s="1"/>
  <c r="I157" i="3"/>
  <c r="I156" i="3" s="1"/>
  <c r="H154" i="3"/>
  <c r="I154" i="3"/>
  <c r="H152" i="3"/>
  <c r="I152" i="3"/>
  <c r="G152" i="3"/>
  <c r="H146" i="3"/>
  <c r="H145" i="3" s="1"/>
  <c r="I146" i="3"/>
  <c r="I145" i="3" s="1"/>
  <c r="H143" i="3"/>
  <c r="H142" i="3" s="1"/>
  <c r="I143" i="3"/>
  <c r="I142" i="3" s="1"/>
  <c r="H140" i="3"/>
  <c r="H139" i="3" s="1"/>
  <c r="H138" i="3" s="1"/>
  <c r="I140" i="3"/>
  <c r="I139" i="3" s="1"/>
  <c r="I138" i="3" s="1"/>
  <c r="H135" i="3"/>
  <c r="H134" i="3" s="1"/>
  <c r="I135" i="3"/>
  <c r="I134" i="3" s="1"/>
  <c r="H132" i="3"/>
  <c r="I132" i="3"/>
  <c r="H130" i="3"/>
  <c r="I130" i="3"/>
  <c r="H124" i="3"/>
  <c r="H123" i="3" s="1"/>
  <c r="H122" i="3" s="1"/>
  <c r="H121" i="3" s="1"/>
  <c r="I124" i="3"/>
  <c r="I123" i="3" s="1"/>
  <c r="I122" i="3" s="1"/>
  <c r="I121" i="3" s="1"/>
  <c r="H119" i="3"/>
  <c r="H118" i="3" s="1"/>
  <c r="I119" i="3"/>
  <c r="I118" i="3" s="1"/>
  <c r="H116" i="3"/>
  <c r="H115" i="3" s="1"/>
  <c r="I116" i="3"/>
  <c r="I115" i="3" s="1"/>
  <c r="H113" i="3"/>
  <c r="H112" i="3" s="1"/>
  <c r="I113" i="3"/>
  <c r="I112" i="3" s="1"/>
  <c r="H110" i="3"/>
  <c r="H109" i="3" s="1"/>
  <c r="I110" i="3"/>
  <c r="I109" i="3" s="1"/>
  <c r="H107" i="3"/>
  <c r="H106" i="3" s="1"/>
  <c r="I107" i="3"/>
  <c r="I106" i="3" s="1"/>
  <c r="H104" i="3"/>
  <c r="H103" i="3" s="1"/>
  <c r="I104" i="3"/>
  <c r="I103" i="3" s="1"/>
  <c r="H101" i="3"/>
  <c r="I101" i="3"/>
  <c r="H98" i="3"/>
  <c r="H97" i="3" s="1"/>
  <c r="I98" i="3"/>
  <c r="I97" i="3" s="1"/>
  <c r="H95" i="3"/>
  <c r="H94" i="3" s="1"/>
  <c r="I95" i="3"/>
  <c r="I94" i="3" s="1"/>
  <c r="H92" i="3"/>
  <c r="H91" i="3" s="1"/>
  <c r="I92" i="3"/>
  <c r="I91" i="3" s="1"/>
  <c r="H89" i="3"/>
  <c r="H88" i="3" s="1"/>
  <c r="I89" i="3"/>
  <c r="I88" i="3" s="1"/>
  <c r="H85" i="3"/>
  <c r="H84" i="3" s="1"/>
  <c r="H83" i="3" s="1"/>
  <c r="I85" i="3"/>
  <c r="I84" i="3" s="1"/>
  <c r="I83" i="3" s="1"/>
  <c r="H76" i="3"/>
  <c r="I76" i="3"/>
  <c r="H74" i="3"/>
  <c r="H73" i="3" s="1"/>
  <c r="I74" i="3"/>
  <c r="I73" i="3" s="1"/>
  <c r="H71" i="3"/>
  <c r="H70" i="3" s="1"/>
  <c r="I71" i="3"/>
  <c r="I70" i="3" s="1"/>
  <c r="H68" i="3"/>
  <c r="H67" i="3" s="1"/>
  <c r="I68" i="3"/>
  <c r="I67" i="3" s="1"/>
  <c r="H65" i="3"/>
  <c r="H64" i="3" s="1"/>
  <c r="I65" i="3"/>
  <c r="I64" i="3" s="1"/>
  <c r="H59" i="3"/>
  <c r="H58" i="3" s="1"/>
  <c r="I59" i="3"/>
  <c r="I58" i="3" s="1"/>
  <c r="H56" i="3"/>
  <c r="H55" i="3" s="1"/>
  <c r="I56" i="3"/>
  <c r="I55" i="3" s="1"/>
  <c r="H53" i="3"/>
  <c r="H52" i="3" s="1"/>
  <c r="I53" i="3"/>
  <c r="I52" i="3" s="1"/>
  <c r="H50" i="3"/>
  <c r="H49" i="3" s="1"/>
  <c r="I50" i="3"/>
  <c r="I49" i="3" s="1"/>
  <c r="H46" i="3"/>
  <c r="H45" i="3" s="1"/>
  <c r="I46" i="3"/>
  <c r="I45" i="3" s="1"/>
  <c r="H43" i="3"/>
  <c r="H42" i="3" s="1"/>
  <c r="I43" i="3"/>
  <c r="I42" i="3" s="1"/>
  <c r="H40" i="3"/>
  <c r="H39" i="3" s="1"/>
  <c r="I40" i="3"/>
  <c r="I39" i="3" s="1"/>
  <c r="H37" i="3"/>
  <c r="H36" i="3" s="1"/>
  <c r="I37" i="3"/>
  <c r="I36" i="3" s="1"/>
  <c r="H31" i="3"/>
  <c r="H30" i="3" s="1"/>
  <c r="I31" i="3"/>
  <c r="I30" i="3" s="1"/>
  <c r="H28" i="3"/>
  <c r="I28" i="3"/>
  <c r="H26" i="3"/>
  <c r="I26" i="3"/>
  <c r="H22" i="3"/>
  <c r="H21" i="3" s="1"/>
  <c r="H20" i="3" s="1"/>
  <c r="I22" i="3"/>
  <c r="I21" i="3" s="1"/>
  <c r="I20" i="3" s="1"/>
  <c r="G370" i="3"/>
  <c r="G369" i="3" s="1"/>
  <c r="G367" i="3"/>
  <c r="G366" i="3" s="1"/>
  <c r="G364" i="3"/>
  <c r="G362" i="3"/>
  <c r="G356" i="3"/>
  <c r="G355" i="3" s="1"/>
  <c r="G354" i="3" s="1"/>
  <c r="G352" i="3"/>
  <c r="G351" i="3" s="1"/>
  <c r="G349" i="3"/>
  <c r="G348" i="3" s="1"/>
  <c r="G344" i="3"/>
  <c r="G343" i="3" s="1"/>
  <c r="G341" i="3"/>
  <c r="G340" i="3"/>
  <c r="G338" i="3"/>
  <c r="G337" i="3" s="1"/>
  <c r="G333" i="3"/>
  <c r="G332" i="3" s="1"/>
  <c r="G329" i="3"/>
  <c r="G328" i="3" s="1"/>
  <c r="G326" i="3"/>
  <c r="G325" i="3" s="1"/>
  <c r="G322" i="3"/>
  <c r="G321" i="3" s="1"/>
  <c r="G318" i="3"/>
  <c r="G317" i="3" s="1"/>
  <c r="G315" i="3"/>
  <c r="G314" i="3"/>
  <c r="G311" i="3"/>
  <c r="G310" i="3" s="1"/>
  <c r="G309" i="3" s="1"/>
  <c r="G306" i="3"/>
  <c r="G305" i="3"/>
  <c r="G304" i="3" s="1"/>
  <c r="G302" i="3"/>
  <c r="G301" i="3" s="1"/>
  <c r="G299" i="3"/>
  <c r="G298" i="3" s="1"/>
  <c r="G296" i="3"/>
  <c r="G295" i="3" s="1"/>
  <c r="G293" i="3"/>
  <c r="G292" i="3" s="1"/>
  <c r="G290" i="3"/>
  <c r="G289" i="3"/>
  <c r="G287" i="3"/>
  <c r="G286" i="3" s="1"/>
  <c r="G284" i="3"/>
  <c r="G283" i="3" s="1"/>
  <c r="G281" i="3"/>
  <c r="G280" i="3" s="1"/>
  <c r="G278" i="3"/>
  <c r="G277" i="3" s="1"/>
  <c r="G273" i="3"/>
  <c r="G272" i="3" s="1"/>
  <c r="G271" i="3" s="1"/>
  <c r="G270" i="3" s="1"/>
  <c r="G268" i="3"/>
  <c r="G267" i="3" s="1"/>
  <c r="G266" i="3" s="1"/>
  <c r="G256" i="3" s="1"/>
  <c r="G264" i="3"/>
  <c r="G263" i="3" s="1"/>
  <c r="G262" i="3" s="1"/>
  <c r="G254" i="3"/>
  <c r="G250" i="3"/>
  <c r="G249" i="3" s="1"/>
  <c r="G247" i="3"/>
  <c r="G246" i="3" s="1"/>
  <c r="G243" i="3"/>
  <c r="G242" i="3" s="1"/>
  <c r="G241" i="3" s="1"/>
  <c r="G239" i="3"/>
  <c r="G238" i="3"/>
  <c r="G237" i="3" s="1"/>
  <c r="G234" i="3"/>
  <c r="G233" i="3"/>
  <c r="G231" i="3"/>
  <c r="G230" i="3" s="1"/>
  <c r="G229" i="3" s="1"/>
  <c r="G227" i="3"/>
  <c r="G226" i="3" s="1"/>
  <c r="G224" i="3"/>
  <c r="G222" i="3"/>
  <c r="G221" i="3" s="1"/>
  <c r="G216" i="3"/>
  <c r="G215" i="3" s="1"/>
  <c r="G214" i="3" s="1"/>
  <c r="G212" i="3"/>
  <c r="G211" i="3" s="1"/>
  <c r="G209" i="3"/>
  <c r="G208" i="3" s="1"/>
  <c r="G205" i="3"/>
  <c r="G204" i="3" s="1"/>
  <c r="G203" i="3" s="1"/>
  <c r="G201" i="3"/>
  <c r="G200" i="3"/>
  <c r="G198" i="3"/>
  <c r="G196" i="3"/>
  <c r="G193" i="3"/>
  <c r="G192" i="3"/>
  <c r="G190" i="3"/>
  <c r="G189" i="3" s="1"/>
  <c r="G187" i="3"/>
  <c r="G185" i="3"/>
  <c r="G182" i="3"/>
  <c r="G180" i="3"/>
  <c r="G174" i="3"/>
  <c r="G173" i="3" s="1"/>
  <c r="G172" i="3" s="1"/>
  <c r="G170" i="3"/>
  <c r="G169" i="3" s="1"/>
  <c r="G168" i="3" s="1"/>
  <c r="G165" i="3"/>
  <c r="G164" i="3" s="1"/>
  <c r="G163" i="3" s="1"/>
  <c r="G161" i="3"/>
  <c r="G160" i="3" s="1"/>
  <c r="G159" i="3" s="1"/>
  <c r="G157" i="3"/>
  <c r="G156" i="3" s="1"/>
  <c r="G154" i="3"/>
  <c r="G146" i="3"/>
  <c r="G145" i="3" s="1"/>
  <c r="G143" i="3"/>
  <c r="G142" i="3" s="1"/>
  <c r="G140" i="3"/>
  <c r="G139" i="3" s="1"/>
  <c r="G138" i="3" s="1"/>
  <c r="G132" i="3"/>
  <c r="G135" i="3"/>
  <c r="G134" i="3" s="1"/>
  <c r="G130" i="3"/>
  <c r="G124" i="3"/>
  <c r="G123" i="3" s="1"/>
  <c r="G122" i="3" s="1"/>
  <c r="G121" i="3" s="1"/>
  <c r="G119" i="3"/>
  <c r="G118" i="3" s="1"/>
  <c r="G116" i="3"/>
  <c r="G115" i="3" s="1"/>
  <c r="G113" i="3"/>
  <c r="G112" i="3" s="1"/>
  <c r="G110" i="3"/>
  <c r="G109" i="3" s="1"/>
  <c r="G107" i="3"/>
  <c r="G106" i="3" s="1"/>
  <c r="G104" i="3"/>
  <c r="G103" i="3" s="1"/>
  <c r="G101" i="3"/>
  <c r="G98" i="3"/>
  <c r="G95" i="3"/>
  <c r="G94" i="3" s="1"/>
  <c r="G92" i="3"/>
  <c r="G91" i="3"/>
  <c r="G89" i="3"/>
  <c r="G88" i="3" s="1"/>
  <c r="G85" i="3"/>
  <c r="G84" i="3" s="1"/>
  <c r="G83" i="3" s="1"/>
  <c r="G76" i="3"/>
  <c r="G74" i="3"/>
  <c r="G73" i="3"/>
  <c r="G71" i="3"/>
  <c r="G70" i="3" s="1"/>
  <c r="G68" i="3"/>
  <c r="G67" i="3"/>
  <c r="G65" i="3"/>
  <c r="G64" i="3" s="1"/>
  <c r="G59" i="3"/>
  <c r="G58" i="3" s="1"/>
  <c r="G56" i="3"/>
  <c r="G55" i="3" s="1"/>
  <c r="G53" i="3"/>
  <c r="G52" i="3"/>
  <c r="G50" i="3"/>
  <c r="G49" i="3" s="1"/>
  <c r="G46" i="3"/>
  <c r="G45" i="3"/>
  <c r="G43" i="3"/>
  <c r="G42" i="3" s="1"/>
  <c r="G40" i="3"/>
  <c r="G39" i="3" s="1"/>
  <c r="G37" i="3"/>
  <c r="G36" i="3" s="1"/>
  <c r="G48" i="3" l="1"/>
  <c r="G195" i="3"/>
  <c r="G331" i="3"/>
  <c r="I361" i="3"/>
  <c r="I253" i="3"/>
  <c r="I252" i="3" s="1"/>
  <c r="H25" i="3"/>
  <c r="H129" i="3"/>
  <c r="G129" i="3"/>
  <c r="H361" i="3"/>
  <c r="H360" i="3" s="1"/>
  <c r="H359" i="3" s="1"/>
  <c r="H358" i="3" s="1"/>
  <c r="G361" i="3"/>
  <c r="G360" i="3" s="1"/>
  <c r="G359" i="3" s="1"/>
  <c r="G358" i="3" s="1"/>
  <c r="G347" i="3"/>
  <c r="G346" i="3" s="1"/>
  <c r="G313" i="3"/>
  <c r="I261" i="3"/>
  <c r="H261" i="3"/>
  <c r="H253" i="3"/>
  <c r="H252" i="3" s="1"/>
  <c r="G253" i="3"/>
  <c r="H221" i="3"/>
  <c r="H220" i="3" s="1"/>
  <c r="G207" i="3"/>
  <c r="G184" i="3"/>
  <c r="I179" i="3"/>
  <c r="G179" i="3"/>
  <c r="G178" i="3" s="1"/>
  <c r="G177" i="3" s="1"/>
  <c r="H179" i="3"/>
  <c r="I151" i="3"/>
  <c r="H151" i="3"/>
  <c r="G128" i="3"/>
  <c r="G127" i="3" s="1"/>
  <c r="G97" i="3"/>
  <c r="I25" i="3"/>
  <c r="G137" i="3"/>
  <c r="G87" i="3"/>
  <c r="G220" i="3"/>
  <c r="G219" i="3" s="1"/>
  <c r="G261" i="3"/>
  <c r="I184" i="3"/>
  <c r="I178" i="3" s="1"/>
  <c r="I195" i="3"/>
  <c r="G245" i="3"/>
  <c r="I129" i="3"/>
  <c r="G151" i="3"/>
  <c r="G150" i="3" s="1"/>
  <c r="G149" i="3" s="1"/>
  <c r="H184" i="3"/>
  <c r="H178" i="3" s="1"/>
  <c r="H195" i="3"/>
  <c r="I221" i="3"/>
  <c r="I360" i="3"/>
  <c r="I359" i="3" s="1"/>
  <c r="I358" i="3" s="1"/>
  <c r="I347" i="3"/>
  <c r="I346" i="3" s="1"/>
  <c r="H347" i="3"/>
  <c r="H346" i="3" s="1"/>
  <c r="I331" i="3"/>
  <c r="H331" i="3"/>
  <c r="I320" i="3"/>
  <c r="H320" i="3"/>
  <c r="I313" i="3"/>
  <c r="H313" i="3"/>
  <c r="I276" i="3"/>
  <c r="I275" i="3" s="1"/>
  <c r="H276" i="3"/>
  <c r="H275" i="3" s="1"/>
  <c r="I245" i="3"/>
  <c r="I236" i="3" s="1"/>
  <c r="H245" i="3"/>
  <c r="I229" i="3"/>
  <c r="H229" i="3"/>
  <c r="I220" i="3"/>
  <c r="H207" i="3"/>
  <c r="I207" i="3"/>
  <c r="I167" i="3"/>
  <c r="H167" i="3"/>
  <c r="I150" i="3"/>
  <c r="I149" i="3" s="1"/>
  <c r="H150" i="3"/>
  <c r="H149" i="3" s="1"/>
  <c r="I137" i="3"/>
  <c r="H137" i="3"/>
  <c r="I128" i="3"/>
  <c r="I127" i="3" s="1"/>
  <c r="H128" i="3"/>
  <c r="H127" i="3" s="1"/>
  <c r="I87" i="3"/>
  <c r="H87" i="3"/>
  <c r="I48" i="3"/>
  <c r="H48" i="3"/>
  <c r="I35" i="3"/>
  <c r="H35" i="3"/>
  <c r="I24" i="3"/>
  <c r="I19" i="3" s="1"/>
  <c r="I18" i="3" s="1"/>
  <c r="H24" i="3"/>
  <c r="H19" i="3" s="1"/>
  <c r="H18" i="3" s="1"/>
  <c r="G320" i="3"/>
  <c r="G308" i="3" s="1"/>
  <c r="G276" i="3"/>
  <c r="G275" i="3" s="1"/>
  <c r="G167" i="3"/>
  <c r="G35" i="3"/>
  <c r="G31" i="3"/>
  <c r="G30" i="3" s="1"/>
  <c r="G28" i="3"/>
  <c r="G26" i="3"/>
  <c r="G25" i="3" s="1"/>
  <c r="G22" i="3"/>
  <c r="G21" i="3" s="1"/>
  <c r="G20" i="3" s="1"/>
  <c r="G252" i="3" l="1"/>
  <c r="G236" i="3" s="1"/>
  <c r="G176" i="3" s="1"/>
  <c r="H236" i="3"/>
  <c r="I219" i="3"/>
  <c r="H219" i="3"/>
  <c r="G126" i="3"/>
  <c r="H308" i="3"/>
  <c r="I308" i="3"/>
  <c r="H177" i="3"/>
  <c r="I177" i="3"/>
  <c r="H148" i="3"/>
  <c r="I148" i="3"/>
  <c r="H126" i="3"/>
  <c r="I126" i="3"/>
  <c r="G24" i="3"/>
  <c r="G19" i="3"/>
  <c r="G18" i="3" s="1"/>
  <c r="H34" i="3"/>
  <c r="H33" i="3" s="1"/>
  <c r="G148" i="3"/>
  <c r="I34" i="3"/>
  <c r="I33" i="3" s="1"/>
  <c r="G34" i="3"/>
  <c r="G33" i="3" s="1"/>
  <c r="H323" i="5"/>
  <c r="H322" i="5" s="1"/>
  <c r="H320" i="5"/>
  <c r="H319" i="5" s="1"/>
  <c r="H317" i="5"/>
  <c r="H315" i="5"/>
  <c r="H306" i="5"/>
  <c r="H304" i="5"/>
  <c r="H303" i="5" s="1"/>
  <c r="H301" i="5"/>
  <c r="H299" i="5"/>
  <c r="H296" i="5"/>
  <c r="H295" i="5" s="1"/>
  <c r="H291" i="5"/>
  <c r="H290" i="5" s="1"/>
  <c r="H288" i="5"/>
  <c r="H287" i="5" s="1"/>
  <c r="H285" i="5"/>
  <c r="H284" i="5" s="1"/>
  <c r="H282" i="5"/>
  <c r="H281" i="5" s="1"/>
  <c r="H279" i="5"/>
  <c r="H276" i="5" s="1"/>
  <c r="H277" i="5"/>
  <c r="H272" i="5"/>
  <c r="H271" i="5" s="1"/>
  <c r="H269" i="5"/>
  <c r="H268" i="5" s="1"/>
  <c r="H266" i="5"/>
  <c r="H264" i="5"/>
  <c r="H261" i="5"/>
  <c r="H260" i="5" s="1"/>
  <c r="H256" i="5"/>
  <c r="H255" i="5" s="1"/>
  <c r="H254" i="5" s="1"/>
  <c r="H253" i="5" s="1"/>
  <c r="H252" i="5" s="1"/>
  <c r="H250" i="5"/>
  <c r="H249" i="5" s="1"/>
  <c r="H248" i="5" s="1"/>
  <c r="H247" i="5" s="1"/>
  <c r="H246" i="5" s="1"/>
  <c r="H244" i="5"/>
  <c r="H243" i="5" s="1"/>
  <c r="H241" i="5"/>
  <c r="H240" i="5" s="1"/>
  <c r="H238" i="5"/>
  <c r="H237" i="5" s="1"/>
  <c r="H235" i="5"/>
  <c r="H234" i="5" s="1"/>
  <c r="H232" i="5"/>
  <c r="H231" i="5" s="1"/>
  <c r="H176" i="3" l="1"/>
  <c r="H372" i="3" s="1"/>
  <c r="I176" i="3"/>
  <c r="I372" i="3" s="1"/>
  <c r="H314" i="5"/>
  <c r="H313" i="5" s="1"/>
  <c r="H263" i="5"/>
  <c r="H259" i="5" s="1"/>
  <c r="H258" i="5" s="1"/>
  <c r="H298" i="5"/>
  <c r="H294" i="5" s="1"/>
  <c r="G372" i="3"/>
  <c r="H275" i="5"/>
  <c r="H274" i="5" s="1"/>
  <c r="H230" i="5"/>
  <c r="H229" i="5" s="1"/>
  <c r="H227" i="5"/>
  <c r="H226" i="5" s="1"/>
  <c r="H224" i="5"/>
  <c r="H223" i="5" s="1"/>
  <c r="H221" i="5"/>
  <c r="H220" i="5" s="1"/>
  <c r="H218" i="5"/>
  <c r="H217" i="5" s="1"/>
  <c r="H215" i="5"/>
  <c r="H214" i="5" s="1"/>
  <c r="H212" i="5"/>
  <c r="H211" i="5" s="1"/>
  <c r="H206" i="5"/>
  <c r="H205" i="5" s="1"/>
  <c r="H203" i="5"/>
  <c r="H202" i="5" s="1"/>
  <c r="H200" i="5"/>
  <c r="H197" i="5"/>
  <c r="H194" i="5"/>
  <c r="H193" i="5" s="1"/>
  <c r="H191" i="5"/>
  <c r="H190" i="5" s="1"/>
  <c r="H188" i="5"/>
  <c r="H187" i="5" s="1"/>
  <c r="H185" i="5"/>
  <c r="H184" i="5" s="1"/>
  <c r="H182" i="5"/>
  <c r="H181" i="5" s="1"/>
  <c r="H179" i="5"/>
  <c r="H178" i="5" s="1"/>
  <c r="H176" i="5"/>
  <c r="H175" i="5" s="1"/>
  <c r="H173" i="5"/>
  <c r="H172" i="5" s="1"/>
  <c r="H170" i="5"/>
  <c r="H169" i="5" s="1"/>
  <c r="H167" i="5"/>
  <c r="H166" i="5" s="1"/>
  <c r="H162" i="5"/>
  <c r="H161" i="5" s="1"/>
  <c r="H159" i="5"/>
  <c r="H158" i="5" s="1"/>
  <c r="H156" i="5"/>
  <c r="H155" i="5" s="1"/>
  <c r="H153" i="5"/>
  <c r="H152" i="5" s="1"/>
  <c r="H150" i="5"/>
  <c r="H149" i="5" s="1"/>
  <c r="H145" i="5"/>
  <c r="H144" i="5"/>
  <c r="H142" i="5"/>
  <c r="H141" i="5" s="1"/>
  <c r="H139" i="5"/>
  <c r="H138" i="5" s="1"/>
  <c r="H136" i="5"/>
  <c r="H135" i="5" s="1"/>
  <c r="H133" i="5"/>
  <c r="H132" i="5" s="1"/>
  <c r="H130" i="5"/>
  <c r="H129" i="5" s="1"/>
  <c r="H127" i="5"/>
  <c r="H126" i="5" s="1"/>
  <c r="H124" i="5"/>
  <c r="H123" i="5" s="1"/>
  <c r="H121" i="5"/>
  <c r="H120" i="5" s="1"/>
  <c r="H118" i="5"/>
  <c r="H117" i="5" s="1"/>
  <c r="H115" i="5"/>
  <c r="H114" i="5" s="1"/>
  <c r="H112" i="5"/>
  <c r="H111" i="5" s="1"/>
  <c r="H109" i="5"/>
  <c r="H108" i="5" s="1"/>
  <c r="H106" i="5"/>
  <c r="H105" i="5" s="1"/>
  <c r="H103" i="5"/>
  <c r="H102" i="5" s="1"/>
  <c r="H100" i="5"/>
  <c r="H99" i="5" s="1"/>
  <c r="H97" i="5"/>
  <c r="H96" i="5" s="1"/>
  <c r="H91" i="5"/>
  <c r="H90" i="5" s="1"/>
  <c r="H88" i="5"/>
  <c r="H86" i="5"/>
  <c r="H83" i="5"/>
  <c r="H82" i="5" s="1"/>
  <c r="H80" i="5"/>
  <c r="H79" i="5" s="1"/>
  <c r="H77" i="5"/>
  <c r="H76" i="5" s="1"/>
  <c r="H74" i="5"/>
  <c r="H73" i="5" s="1"/>
  <c r="H71" i="5"/>
  <c r="H69" i="5"/>
  <c r="H66" i="5"/>
  <c r="H65" i="5" s="1"/>
  <c r="H63" i="5"/>
  <c r="H62" i="5" s="1"/>
  <c r="H60" i="5"/>
  <c r="H59" i="5" s="1"/>
  <c r="H57" i="5"/>
  <c r="H55" i="5"/>
  <c r="H51" i="5"/>
  <c r="H50" i="5" s="1"/>
  <c r="H48" i="5"/>
  <c r="H47" i="5" s="1"/>
  <c r="H45" i="5"/>
  <c r="H43" i="5"/>
  <c r="H37" i="5"/>
  <c r="H36" i="5" s="1"/>
  <c r="H40" i="5"/>
  <c r="H39" i="5" s="1"/>
  <c r="H34" i="5"/>
  <c r="H33" i="5" s="1"/>
  <c r="H31" i="5"/>
  <c r="H30" i="5" s="1"/>
  <c r="H28" i="5"/>
  <c r="H26" i="5"/>
  <c r="I20" i="5"/>
  <c r="I19" i="5" s="1"/>
  <c r="I18" i="5" s="1"/>
  <c r="I325" i="5" s="1"/>
  <c r="J20" i="5"/>
  <c r="J19" i="5" s="1"/>
  <c r="J18" i="5" s="1"/>
  <c r="J325" i="5" s="1"/>
  <c r="H21" i="5"/>
  <c r="H20" i="5" s="1"/>
  <c r="H293" i="5" l="1"/>
  <c r="H196" i="5"/>
  <c r="H165" i="5" s="1"/>
  <c r="H54" i="5"/>
  <c r="H42" i="5"/>
  <c r="H68" i="5"/>
  <c r="H85" i="5"/>
  <c r="H148" i="5"/>
  <c r="H147" i="5" s="1"/>
  <c r="H25" i="5"/>
  <c r="H19" i="5" s="1"/>
  <c r="F136" i="4"/>
  <c r="F135" i="4" s="1"/>
  <c r="F120" i="4"/>
  <c r="F119" i="4" s="1"/>
  <c r="G350" i="4"/>
  <c r="G349" i="4" s="1"/>
  <c r="G348" i="4" s="1"/>
  <c r="H350" i="4"/>
  <c r="H349" i="4" s="1"/>
  <c r="H348" i="4" s="1"/>
  <c r="G346" i="4"/>
  <c r="G345" i="4" s="1"/>
  <c r="G344" i="4" s="1"/>
  <c r="H346" i="4"/>
  <c r="H345" i="4" s="1"/>
  <c r="H344" i="4" s="1"/>
  <c r="G341" i="4"/>
  <c r="G340" i="4" s="1"/>
  <c r="G339" i="4" s="1"/>
  <c r="H341" i="4"/>
  <c r="H340" i="4" s="1"/>
  <c r="H339" i="4" s="1"/>
  <c r="G334" i="4"/>
  <c r="G333" i="4" s="1"/>
  <c r="G332" i="4" s="1"/>
  <c r="H334" i="4"/>
  <c r="H333" i="4" s="1"/>
  <c r="H332" i="4" s="1"/>
  <c r="G329" i="4"/>
  <c r="G328" i="4" s="1"/>
  <c r="H329" i="4"/>
  <c r="H328" i="4" s="1"/>
  <c r="G326" i="4"/>
  <c r="G325" i="4" s="1"/>
  <c r="H326" i="4"/>
  <c r="H325" i="4" s="1"/>
  <c r="G323" i="4"/>
  <c r="G322" i="4" s="1"/>
  <c r="H323" i="4"/>
  <c r="H322" i="4" s="1"/>
  <c r="G320" i="4"/>
  <c r="H320" i="4"/>
  <c r="G318" i="4"/>
  <c r="H318" i="4"/>
  <c r="G314" i="4"/>
  <c r="G313" i="4" s="1"/>
  <c r="H314" i="4"/>
  <c r="H313" i="4" s="1"/>
  <c r="G311" i="4"/>
  <c r="G310" i="4" s="1"/>
  <c r="H311" i="4"/>
  <c r="H310" i="4" s="1"/>
  <c r="G308" i="4"/>
  <c r="G307" i="4" s="1"/>
  <c r="H308" i="4"/>
  <c r="H307" i="4" s="1"/>
  <c r="G304" i="4"/>
  <c r="G303" i="4" s="1"/>
  <c r="H304" i="4"/>
  <c r="H303" i="4" s="1"/>
  <c r="G300" i="4"/>
  <c r="G299" i="4" s="1"/>
  <c r="H300" i="4"/>
  <c r="H299" i="4" s="1"/>
  <c r="G297" i="4"/>
  <c r="G296" i="4" s="1"/>
  <c r="H297" i="4"/>
  <c r="H296" i="4" s="1"/>
  <c r="G293" i="4"/>
  <c r="G292" i="4" s="1"/>
  <c r="G291" i="4" s="1"/>
  <c r="H293" i="4"/>
  <c r="H292" i="4" s="1"/>
  <c r="H291" i="4" s="1"/>
  <c r="G287" i="4"/>
  <c r="G286" i="4" s="1"/>
  <c r="G288" i="4"/>
  <c r="H288" i="4"/>
  <c r="H287" i="4" s="1"/>
  <c r="H286" i="4" s="1"/>
  <c r="G284" i="4"/>
  <c r="G283" i="4" s="1"/>
  <c r="H284" i="4"/>
  <c r="H283" i="4" s="1"/>
  <c r="G281" i="4"/>
  <c r="G280" i="4" s="1"/>
  <c r="H281" i="4"/>
  <c r="H280" i="4" s="1"/>
  <c r="G278" i="4"/>
  <c r="G277" i="4" s="1"/>
  <c r="H278" i="4"/>
  <c r="H277" i="4" s="1"/>
  <c r="G275" i="4"/>
  <c r="G274" i="4" s="1"/>
  <c r="H275" i="4"/>
  <c r="H274" i="4" s="1"/>
  <c r="F275" i="4"/>
  <c r="G272" i="4"/>
  <c r="G271" i="4" s="1"/>
  <c r="H272" i="4"/>
  <c r="H271" i="4" s="1"/>
  <c r="G269" i="4"/>
  <c r="G268" i="4" s="1"/>
  <c r="H269" i="4"/>
  <c r="H268" i="4" s="1"/>
  <c r="G266" i="4"/>
  <c r="G265" i="4" s="1"/>
  <c r="H266" i="4"/>
  <c r="H265" i="4" s="1"/>
  <c r="G263" i="4"/>
  <c r="G262" i="4" s="1"/>
  <c r="H263" i="4"/>
  <c r="H262" i="4" s="1"/>
  <c r="G260" i="4"/>
  <c r="G259" i="4" s="1"/>
  <c r="H260" i="4"/>
  <c r="H259" i="4" s="1"/>
  <c r="G255" i="4"/>
  <c r="G254" i="4" s="1"/>
  <c r="H255" i="4"/>
  <c r="H254" i="4" s="1"/>
  <c r="G252" i="4"/>
  <c r="G251" i="4" s="1"/>
  <c r="H252" i="4"/>
  <c r="H251" i="4" s="1"/>
  <c r="G249" i="4"/>
  <c r="G248" i="4" s="1"/>
  <c r="H249" i="4"/>
  <c r="H248" i="4" s="1"/>
  <c r="G246" i="4"/>
  <c r="G245" i="4" s="1"/>
  <c r="H246" i="4"/>
  <c r="H245" i="4" s="1"/>
  <c r="G243" i="4"/>
  <c r="G242" i="4" s="1"/>
  <c r="H243" i="4"/>
  <c r="H242" i="4" s="1"/>
  <c r="G240" i="4"/>
  <c r="G239" i="4" s="1"/>
  <c r="H240" i="4"/>
  <c r="H239" i="4" s="1"/>
  <c r="G237" i="4"/>
  <c r="H237" i="4"/>
  <c r="G234" i="4"/>
  <c r="H234" i="4"/>
  <c r="G231" i="4"/>
  <c r="G230" i="4" s="1"/>
  <c r="H231" i="4"/>
  <c r="H230" i="4" s="1"/>
  <c r="G228" i="4"/>
  <c r="G227" i="4" s="1"/>
  <c r="H228" i="4"/>
  <c r="H227" i="4" s="1"/>
  <c r="G225" i="4"/>
  <c r="G224" i="4" s="1"/>
  <c r="H225" i="4"/>
  <c r="H224" i="4" s="1"/>
  <c r="G221" i="4"/>
  <c r="G220" i="4" s="1"/>
  <c r="G219" i="4" s="1"/>
  <c r="H221" i="4"/>
  <c r="H220" i="4" s="1"/>
  <c r="H219" i="4" s="1"/>
  <c r="G217" i="4"/>
  <c r="G216" i="4" s="1"/>
  <c r="H217" i="4"/>
  <c r="H216" i="4" s="1"/>
  <c r="G213" i="4"/>
  <c r="H213" i="4"/>
  <c r="G210" i="4"/>
  <c r="G209" i="4" s="1"/>
  <c r="H210" i="4"/>
  <c r="H209" i="4" s="1"/>
  <c r="G207" i="4"/>
  <c r="G206" i="4" s="1"/>
  <c r="H207" i="4"/>
  <c r="H206" i="4" s="1"/>
  <c r="G204" i="4"/>
  <c r="G203" i="4" s="1"/>
  <c r="H204" i="4"/>
  <c r="H203" i="4" s="1"/>
  <c r="G201" i="4"/>
  <c r="G200" i="4" s="1"/>
  <c r="H201" i="4"/>
  <c r="H200" i="4" s="1"/>
  <c r="G195" i="4"/>
  <c r="G194" i="4" s="1"/>
  <c r="H195" i="4"/>
  <c r="H194" i="4" s="1"/>
  <c r="G192" i="4"/>
  <c r="G191" i="4" s="1"/>
  <c r="H192" i="4"/>
  <c r="H191" i="4" s="1"/>
  <c r="G189" i="4"/>
  <c r="G188" i="4" s="1"/>
  <c r="H189" i="4"/>
  <c r="H188" i="4" s="1"/>
  <c r="H185" i="4"/>
  <c r="G186" i="4"/>
  <c r="G185" i="4" s="1"/>
  <c r="H186" i="4"/>
  <c r="G182" i="4"/>
  <c r="G181" i="4" s="1"/>
  <c r="H182" i="4"/>
  <c r="H181" i="4" s="1"/>
  <c r="G179" i="4"/>
  <c r="G178" i="4" s="1"/>
  <c r="H179" i="4"/>
  <c r="H178" i="4" s="1"/>
  <c r="G176" i="4"/>
  <c r="G175" i="4" s="1"/>
  <c r="H176" i="4"/>
  <c r="H175" i="4" s="1"/>
  <c r="G173" i="4"/>
  <c r="G172" i="4" s="1"/>
  <c r="H173" i="4"/>
  <c r="H172" i="4" s="1"/>
  <c r="G168" i="4"/>
  <c r="G167" i="4" s="1"/>
  <c r="G166" i="4" s="1"/>
  <c r="G165" i="4" s="1"/>
  <c r="H168" i="4"/>
  <c r="H167" i="4" s="1"/>
  <c r="H166" i="4" s="1"/>
  <c r="H165" i="4" s="1"/>
  <c r="F168" i="4"/>
  <c r="F167" i="4" s="1"/>
  <c r="F166" i="4" s="1"/>
  <c r="G163" i="4"/>
  <c r="G162" i="4" s="1"/>
  <c r="G161" i="4" s="1"/>
  <c r="H163" i="4"/>
  <c r="H162" i="4" s="1"/>
  <c r="H161" i="4" s="1"/>
  <c r="G159" i="4"/>
  <c r="G158" i="4" s="1"/>
  <c r="G157" i="4" s="1"/>
  <c r="H159" i="4"/>
  <c r="H158" i="4" s="1"/>
  <c r="H157" i="4" s="1"/>
  <c r="G154" i="4"/>
  <c r="G153" i="4" s="1"/>
  <c r="H154" i="4"/>
  <c r="H153" i="4" s="1"/>
  <c r="G151" i="4"/>
  <c r="G150" i="4" s="1"/>
  <c r="H151" i="4"/>
  <c r="H150" i="4" s="1"/>
  <c r="G148" i="4"/>
  <c r="G147" i="4" s="1"/>
  <c r="H148" i="4"/>
  <c r="H147" i="4" s="1"/>
  <c r="G145" i="4"/>
  <c r="H145" i="4"/>
  <c r="G143" i="4"/>
  <c r="H143" i="4"/>
  <c r="G139" i="4"/>
  <c r="G138" i="4" s="1"/>
  <c r="H139" i="4"/>
  <c r="G136" i="4"/>
  <c r="H136" i="4"/>
  <c r="G132" i="4"/>
  <c r="G131" i="4" s="1"/>
  <c r="G130" i="4" s="1"/>
  <c r="H132" i="4"/>
  <c r="H131" i="4" s="1"/>
  <c r="H130" i="4" s="1"/>
  <c r="F132" i="4"/>
  <c r="F131" i="4" s="1"/>
  <c r="G128" i="4"/>
  <c r="G127" i="4" s="1"/>
  <c r="G126" i="4" s="1"/>
  <c r="H128" i="4"/>
  <c r="H127" i="4" s="1"/>
  <c r="H126" i="4" s="1"/>
  <c r="G123" i="4"/>
  <c r="G122" i="4" s="1"/>
  <c r="H123" i="4"/>
  <c r="H122" i="4" s="1"/>
  <c r="G120" i="4"/>
  <c r="H120" i="4"/>
  <c r="G116" i="4"/>
  <c r="G115" i="4" s="1"/>
  <c r="H116" i="4"/>
  <c r="H115" i="4" s="1"/>
  <c r="H113" i="4"/>
  <c r="G113" i="4"/>
  <c r="G111" i="4"/>
  <c r="G110" i="4" s="1"/>
  <c r="H111" i="4"/>
  <c r="H110" i="4" s="1"/>
  <c r="G106" i="4"/>
  <c r="G105" i="4" s="1"/>
  <c r="G104" i="4" s="1"/>
  <c r="G103" i="4" s="1"/>
  <c r="H106" i="4"/>
  <c r="H105" i="4" s="1"/>
  <c r="H104" i="4" s="1"/>
  <c r="H103" i="4" s="1"/>
  <c r="F101" i="4"/>
  <c r="F100" i="4"/>
  <c r="G98" i="4"/>
  <c r="G97" i="4" s="1"/>
  <c r="H98" i="4"/>
  <c r="H97" i="4" s="1"/>
  <c r="G95" i="4"/>
  <c r="H95" i="4"/>
  <c r="G93" i="4"/>
  <c r="H93" i="4"/>
  <c r="G90" i="4"/>
  <c r="G89" i="4" s="1"/>
  <c r="H90" i="4"/>
  <c r="H89" i="4" s="1"/>
  <c r="G87" i="4"/>
  <c r="G86" i="4" s="1"/>
  <c r="H87" i="4"/>
  <c r="H86" i="4" s="1"/>
  <c r="G83" i="4"/>
  <c r="G82" i="4" s="1"/>
  <c r="G81" i="4" s="1"/>
  <c r="H83" i="4"/>
  <c r="H82" i="4" s="1"/>
  <c r="H81" i="4" s="1"/>
  <c r="G79" i="4"/>
  <c r="G78" i="4" s="1"/>
  <c r="H79" i="4"/>
  <c r="H78" i="4" s="1"/>
  <c r="G76" i="4"/>
  <c r="G75" i="4" s="1"/>
  <c r="H76" i="4"/>
  <c r="H75" i="4" s="1"/>
  <c r="G73" i="4"/>
  <c r="H73" i="4"/>
  <c r="G71" i="4"/>
  <c r="H71" i="4"/>
  <c r="G68" i="4"/>
  <c r="G67" i="4" s="1"/>
  <c r="H68" i="4"/>
  <c r="H67" i="4" s="1"/>
  <c r="G65" i="4"/>
  <c r="H65" i="4"/>
  <c r="G63" i="4"/>
  <c r="G62" i="4" s="1"/>
  <c r="H63" i="4"/>
  <c r="G59" i="4"/>
  <c r="G58" i="4" s="1"/>
  <c r="G57" i="4" s="1"/>
  <c r="H59" i="4"/>
  <c r="H58" i="4" s="1"/>
  <c r="H57" i="4" s="1"/>
  <c r="G55" i="4"/>
  <c r="G54" i="4" s="1"/>
  <c r="H55" i="4"/>
  <c r="H54" i="4" s="1"/>
  <c r="G52" i="4"/>
  <c r="H52" i="4"/>
  <c r="G50" i="4"/>
  <c r="H50" i="4"/>
  <c r="G47" i="4"/>
  <c r="G46" i="4" s="1"/>
  <c r="H47" i="4"/>
  <c r="H46" i="4" s="1"/>
  <c r="G39" i="4"/>
  <c r="H39" i="4"/>
  <c r="G41" i="4"/>
  <c r="H41" i="4"/>
  <c r="G44" i="4"/>
  <c r="G43" i="4" s="1"/>
  <c r="H44" i="4"/>
  <c r="H43" i="4" s="1"/>
  <c r="G33" i="4"/>
  <c r="H33" i="4"/>
  <c r="G29" i="4"/>
  <c r="H29" i="4"/>
  <c r="G24" i="4"/>
  <c r="H24" i="4"/>
  <c r="G20" i="4"/>
  <c r="H20" i="4"/>
  <c r="H164" i="5" l="1"/>
  <c r="H49" i="4"/>
  <c r="H85" i="4"/>
  <c r="G23" i="4"/>
  <c r="H18" i="5"/>
  <c r="H325" i="5" s="1"/>
  <c r="H317" i="4"/>
  <c r="G317" i="4"/>
  <c r="G233" i="4"/>
  <c r="G223" i="4" s="1"/>
  <c r="H142" i="4"/>
  <c r="H141" i="4" s="1"/>
  <c r="G142" i="4"/>
  <c r="H135" i="4"/>
  <c r="G92" i="4"/>
  <c r="G85" i="4" s="1"/>
  <c r="H70" i="4"/>
  <c r="H62" i="4"/>
  <c r="G38" i="4"/>
  <c r="H38" i="4"/>
  <c r="H23" i="4"/>
  <c r="G49" i="4"/>
  <c r="G70" i="4"/>
  <c r="G61" i="4" s="1"/>
  <c r="H92" i="4"/>
  <c r="H233" i="4"/>
  <c r="H223" i="4" s="1"/>
  <c r="H343" i="4"/>
  <c r="G343" i="4"/>
  <c r="H331" i="4"/>
  <c r="G331" i="4"/>
  <c r="H316" i="4"/>
  <c r="H302" i="4" s="1"/>
  <c r="G316" i="4"/>
  <c r="G302" i="4" s="1"/>
  <c r="H295" i="4"/>
  <c r="G295" i="4"/>
  <c r="H258" i="4"/>
  <c r="H257" i="4" s="1"/>
  <c r="G258" i="4"/>
  <c r="G257" i="4" s="1"/>
  <c r="H212" i="4"/>
  <c r="G212" i="4"/>
  <c r="H184" i="4"/>
  <c r="G184" i="4"/>
  <c r="H171" i="4"/>
  <c r="G171" i="4"/>
  <c r="G156" i="4"/>
  <c r="H156" i="4"/>
  <c r="G141" i="4"/>
  <c r="G135" i="4"/>
  <c r="G134" i="4" s="1"/>
  <c r="H138" i="4"/>
  <c r="H134" i="4" s="1"/>
  <c r="H119" i="4"/>
  <c r="H118" i="4" s="1"/>
  <c r="G119" i="4"/>
  <c r="G118" i="4" s="1"/>
  <c r="H109" i="4"/>
  <c r="G109" i="4"/>
  <c r="H61" i="4"/>
  <c r="G32" i="4" l="1"/>
  <c r="H32" i="4"/>
  <c r="H290" i="4"/>
  <c r="G290" i="4"/>
  <c r="G170" i="4"/>
  <c r="H125" i="4"/>
  <c r="H108" i="4"/>
  <c r="H170" i="4"/>
  <c r="G125" i="4"/>
  <c r="G108" i="4"/>
  <c r="F350" i="4"/>
  <c r="F349" i="4" s="1"/>
  <c r="F348" i="4" s="1"/>
  <c r="F346" i="4"/>
  <c r="F345" i="4" s="1"/>
  <c r="F344" i="4" s="1"/>
  <c r="F341" i="4"/>
  <c r="F340" i="4" s="1"/>
  <c r="F339" i="4" s="1"/>
  <c r="F334" i="4"/>
  <c r="F333" i="4" s="1"/>
  <c r="F332" i="4" s="1"/>
  <c r="F329" i="4"/>
  <c r="F328" i="4" s="1"/>
  <c r="F326" i="4"/>
  <c r="F325" i="4" s="1"/>
  <c r="F323" i="4"/>
  <c r="F322" i="4" s="1"/>
  <c r="F320" i="4"/>
  <c r="F318" i="4"/>
  <c r="F314" i="4"/>
  <c r="F313" i="4" s="1"/>
  <c r="F311" i="4"/>
  <c r="F310" i="4" s="1"/>
  <c r="F308" i="4"/>
  <c r="F307" i="4" s="1"/>
  <c r="F304" i="4"/>
  <c r="F303" i="4" s="1"/>
  <c r="F300" i="4"/>
  <c r="F299" i="4" s="1"/>
  <c r="F297" i="4"/>
  <c r="F296" i="4" s="1"/>
  <c r="F293" i="4"/>
  <c r="F292" i="4" s="1"/>
  <c r="F291" i="4" s="1"/>
  <c r="F288" i="4"/>
  <c r="F287" i="4" s="1"/>
  <c r="F286" i="4" s="1"/>
  <c r="F331" i="4" l="1"/>
  <c r="F317" i="4"/>
  <c r="F316" i="4" s="1"/>
  <c r="F302" i="4" s="1"/>
  <c r="F295" i="4"/>
  <c r="F343" i="4"/>
  <c r="F284" i="4"/>
  <c r="F283" i="4" s="1"/>
  <c r="F281" i="4"/>
  <c r="F280" i="4" s="1"/>
  <c r="F278" i="4"/>
  <c r="F277" i="4" s="1"/>
  <c r="F274" i="4"/>
  <c r="F272" i="4"/>
  <c r="F271" i="4" s="1"/>
  <c r="F269" i="4"/>
  <c r="F268" i="4" s="1"/>
  <c r="F266" i="4"/>
  <c r="F265" i="4" s="1"/>
  <c r="F263" i="4"/>
  <c r="F262" i="4" s="1"/>
  <c r="F260" i="4"/>
  <c r="F259" i="4" s="1"/>
  <c r="F255" i="4"/>
  <c r="F254" i="4" s="1"/>
  <c r="F252" i="4"/>
  <c r="F251" i="4" s="1"/>
  <c r="F249" i="4"/>
  <c r="F248" i="4" s="1"/>
  <c r="F246" i="4"/>
  <c r="F245" i="4" s="1"/>
  <c r="F243" i="4"/>
  <c r="F242" i="4" s="1"/>
  <c r="F240" i="4"/>
  <c r="F239" i="4" s="1"/>
  <c r="F237" i="4"/>
  <c r="F234" i="4"/>
  <c r="F231" i="4"/>
  <c r="F230" i="4" s="1"/>
  <c r="F228" i="4"/>
  <c r="F227" i="4" s="1"/>
  <c r="F225" i="4"/>
  <c r="F224" i="4" s="1"/>
  <c r="F221" i="4"/>
  <c r="F220" i="4" s="1"/>
  <c r="F219" i="4" s="1"/>
  <c r="F217" i="4"/>
  <c r="F216" i="4" s="1"/>
  <c r="F213" i="4"/>
  <c r="F189" i="4"/>
  <c r="F188" i="4" s="1"/>
  <c r="F210" i="4"/>
  <c r="F209" i="4" s="1"/>
  <c r="F207" i="4"/>
  <c r="F206" i="4"/>
  <c r="F204" i="4"/>
  <c r="F203" i="4" s="1"/>
  <c r="F201" i="4"/>
  <c r="F200" i="4" s="1"/>
  <c r="F195" i="4"/>
  <c r="F194" i="4" s="1"/>
  <c r="F192" i="4"/>
  <c r="F191" i="4" s="1"/>
  <c r="F186" i="4"/>
  <c r="F185" i="4" s="1"/>
  <c r="F182" i="4"/>
  <c r="F181" i="4" s="1"/>
  <c r="F179" i="4"/>
  <c r="F178" i="4" s="1"/>
  <c r="F176" i="4"/>
  <c r="F175" i="4" s="1"/>
  <c r="F173" i="4"/>
  <c r="F172" i="4" s="1"/>
  <c r="F165" i="4"/>
  <c r="F163" i="4"/>
  <c r="F162" i="4" s="1"/>
  <c r="F161" i="4" s="1"/>
  <c r="F159" i="4"/>
  <c r="F158" i="4" s="1"/>
  <c r="F157" i="4" s="1"/>
  <c r="F154" i="4"/>
  <c r="F153" i="4" s="1"/>
  <c r="F151" i="4"/>
  <c r="F150" i="4" s="1"/>
  <c r="F148" i="4"/>
  <c r="F147" i="4" s="1"/>
  <c r="F145" i="4"/>
  <c r="F143" i="4"/>
  <c r="F139" i="4"/>
  <c r="F138" i="4" s="1"/>
  <c r="F134" i="4" s="1"/>
  <c r="F130" i="4"/>
  <c r="F128" i="4"/>
  <c r="F127" i="4" s="1"/>
  <c r="F126" i="4" s="1"/>
  <c r="F123" i="4"/>
  <c r="F122" i="4" s="1"/>
  <c r="F118" i="4" s="1"/>
  <c r="F116" i="4"/>
  <c r="F115" i="4" s="1"/>
  <c r="F113" i="4"/>
  <c r="F111" i="4"/>
  <c r="F110" i="4" s="1"/>
  <c r="F106" i="4"/>
  <c r="F105" i="4" s="1"/>
  <c r="F104" i="4" s="1"/>
  <c r="F103" i="4" s="1"/>
  <c r="F98" i="4"/>
  <c r="F97" i="4" s="1"/>
  <c r="F95" i="4"/>
  <c r="F93" i="4"/>
  <c r="F90" i="4"/>
  <c r="F89" i="4" s="1"/>
  <c r="F87" i="4"/>
  <c r="F86" i="4" s="1"/>
  <c r="F83" i="4"/>
  <c r="F82" i="4" s="1"/>
  <c r="F81" i="4" s="1"/>
  <c r="F79" i="4"/>
  <c r="F78" i="4" s="1"/>
  <c r="F76" i="4"/>
  <c r="F75" i="4" s="1"/>
  <c r="F73" i="4"/>
  <c r="F71" i="4"/>
  <c r="F68" i="4"/>
  <c r="F67" i="4" s="1"/>
  <c r="F65" i="4"/>
  <c r="F63" i="4"/>
  <c r="F59" i="4"/>
  <c r="F58" i="4" s="1"/>
  <c r="F57" i="4" s="1"/>
  <c r="F55" i="4"/>
  <c r="F54" i="4" s="1"/>
  <c r="F52" i="4"/>
  <c r="F50" i="4"/>
  <c r="F47" i="4"/>
  <c r="F46" i="4" s="1"/>
  <c r="F44" i="4"/>
  <c r="F43" i="4" s="1"/>
  <c r="F41" i="4"/>
  <c r="F39" i="4"/>
  <c r="F36" i="4"/>
  <c r="F34" i="4"/>
  <c r="F30" i="4"/>
  <c r="F29" i="4" s="1"/>
  <c r="G19" i="4"/>
  <c r="G18" i="4" s="1"/>
  <c r="G352" i="4" s="1"/>
  <c r="H19" i="4"/>
  <c r="H18" i="4" s="1"/>
  <c r="H352" i="4" s="1"/>
  <c r="F24" i="4"/>
  <c r="F21" i="4"/>
  <c r="F20" i="4" s="1"/>
  <c r="F19" i="4" s="1"/>
  <c r="F49" i="4" l="1"/>
  <c r="F184" i="4"/>
  <c r="F290" i="4"/>
  <c r="F258" i="4"/>
  <c r="F257" i="4" s="1"/>
  <c r="F212" i="4"/>
  <c r="F171" i="4"/>
  <c r="F142" i="4"/>
  <c r="F141" i="4" s="1"/>
  <c r="F109" i="4"/>
  <c r="F108" i="4" s="1"/>
  <c r="F92" i="4"/>
  <c r="F85" i="4" s="1"/>
  <c r="F70" i="4"/>
  <c r="F61" i="4" s="1"/>
  <c r="F62" i="4"/>
  <c r="F38" i="4"/>
  <c r="F33" i="4"/>
  <c r="F23" i="4"/>
  <c r="F125" i="4"/>
  <c r="F156" i="4"/>
  <c r="F233" i="4"/>
  <c r="F223" i="4" s="1"/>
  <c r="J39" i="13"/>
  <c r="J38" i="13" s="1"/>
  <c r="J37" i="13" s="1"/>
  <c r="I39" i="13"/>
  <c r="H39" i="13"/>
  <c r="H38" i="13" s="1"/>
  <c r="H37" i="13" s="1"/>
  <c r="I38" i="13"/>
  <c r="I37" i="13" s="1"/>
  <c r="J35" i="13"/>
  <c r="I35" i="13"/>
  <c r="I34" i="13" s="1"/>
  <c r="I33" i="13" s="1"/>
  <c r="H35" i="13"/>
  <c r="H34" i="13" s="1"/>
  <c r="H33" i="13" s="1"/>
  <c r="J34" i="13"/>
  <c r="J33" i="13" s="1"/>
  <c r="H28" i="13"/>
  <c r="H24" i="13" s="1"/>
  <c r="H20" i="13"/>
  <c r="F32" i="4" l="1"/>
  <c r="F170" i="4"/>
  <c r="F18" i="4"/>
  <c r="H32" i="13"/>
  <c r="H19" i="13" s="1"/>
  <c r="H41" i="13" s="1"/>
  <c r="J32" i="13"/>
  <c r="J19" i="13" s="1"/>
  <c r="J41" i="13" s="1"/>
  <c r="I32" i="13"/>
  <c r="I19" i="13" s="1"/>
  <c r="I41" i="13" s="1"/>
  <c r="D24" i="9"/>
  <c r="C24" i="9"/>
  <c r="B24" i="9"/>
  <c r="F352" i="4" l="1"/>
</calcChain>
</file>

<file path=xl/sharedStrings.xml><?xml version="1.0" encoding="utf-8"?>
<sst xmlns="http://schemas.openxmlformats.org/spreadsheetml/2006/main" count="6130" uniqueCount="475">
  <si>
    <t>Совета народных депутатов</t>
  </si>
  <si>
    <t>от 21.12.2021г. №6-204</t>
  </si>
  <si>
    <t>Брянской области на 2022 год</t>
  </si>
  <si>
    <t>и на плановый период 2023 и 2024 годов"</t>
  </si>
  <si>
    <t>1</t>
  </si>
  <si>
    <t>Иные межбюджетные трансферты</t>
  </si>
  <si>
    <t>Приложение 3</t>
  </si>
  <si>
    <t>к решению Погарского районного</t>
  </si>
  <si>
    <t>-</t>
  </si>
  <si>
    <t>"О бюджете Погарского муниципального района</t>
  </si>
  <si>
    <t/>
  </si>
  <si>
    <t>Ведомственная структура расходов бюджета Погарского муниципального района Брянской области на 2022 год 
и на плановый период 2023 и 2024 годов</t>
  </si>
  <si>
    <t>рублей</t>
  </si>
  <si>
    <t>Наименование</t>
  </si>
  <si>
    <t>ГРБС</t>
  </si>
  <si>
    <t>Рз</t>
  </si>
  <si>
    <t>Пр</t>
  </si>
  <si>
    <t>ЦСР</t>
  </si>
  <si>
    <t>ВР</t>
  </si>
  <si>
    <t>2022 год</t>
  </si>
  <si>
    <t>2023 год</t>
  </si>
  <si>
    <t>2024 год</t>
  </si>
  <si>
    <t>2</t>
  </si>
  <si>
    <t>3</t>
  </si>
  <si>
    <t>4</t>
  </si>
  <si>
    <t>5</t>
  </si>
  <si>
    <t>6</t>
  </si>
  <si>
    <t>7</t>
  </si>
  <si>
    <t>8</t>
  </si>
  <si>
    <t>9</t>
  </si>
  <si>
    <t>Погарский районный Совет народных депутатов</t>
  </si>
  <si>
    <t>002</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</si>
  <si>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</si>
  <si>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</si>
  <si>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</si>
  <si>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</si>
  <si>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Обеспечение деятельности главы муниципального образования</t>
  </si>
  <si>
    <t>70 0 00 80010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</si>
  <si>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</si>
  <si>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</si>
  <si>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</si>
  <si>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</si>
  <si>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</si>
  <si>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</si>
  <si>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Руководство и управление в сфере установленных функций органов местного самоуправления</t>
  </si>
  <si>
    <t>70 0 00 80040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</si>
  <si>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</si>
  <si>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</si>
  <si>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</si>
  <si>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</si>
  <si>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налогов, сборов и иных обязательных платежей</t>
  </si>
  <si>
    <t>70 0 00 83360</t>
  </si>
  <si>
    <t>Иные бюджетные ассигнования</t>
  </si>
  <si>
    <t>800</t>
  </si>
  <si>
    <t>Уплата налогов, сборов и иных платежей</t>
  </si>
  <si>
    <t>850</t>
  </si>
  <si>
    <t>Управление образования администрации Погарского района</t>
  </si>
  <si>
    <t>003</t>
  </si>
  <si>
    <t>Образование</t>
  </si>
  <si>
    <t>07</t>
  </si>
  <si>
    <t>Дошкольное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</si>
  <si>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</si>
  <si>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03 0 00 14722</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</si>
  <si>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</si>
  <si>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</si>
  <si>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</si>
  <si>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</si>
  <si>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Дошкольные образовательные организации</t>
  </si>
  <si>
    <t>03 0 00 80300</t>
  </si>
  <si>
    <t>Капитальный ремонт кровель муниципальных образовательных организаций Брянской области</t>
  </si>
  <si>
    <t>03 0 00 S4850</t>
  </si>
  <si>
    <t>Замена оконных блоков муниципальных образовательных организаций Брянской области</t>
  </si>
  <si>
    <t>03 0 00 S4860</t>
  </si>
  <si>
    <t>Общее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</si>
  <si>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</si>
  <si>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03 0 00 14721</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</si>
  <si>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</si>
  <si>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03 0 00 53030</t>
  </si>
  <si>
    <t>Общеобразовательные организации</t>
  </si>
  <si>
    <t>03 0 00 80310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</si>
  <si>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</si>
  <si>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 0 00 L3040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</si>
  <si>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</si>
  <si>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03 0 00 S4900</t>
  </si>
  <si>
    <t>Приведение в соответствии с брендбуком "Точки роста" помещений муниципальных общеобразовательных организаций</t>
  </si>
  <si>
    <t>03 0 00 S4910</t>
  </si>
  <si>
    <t>Дополнительное образование детей</t>
  </si>
  <si>
    <t>Организации дополнительного образования</t>
  </si>
  <si>
    <t>03 0 00 80320</t>
  </si>
  <si>
    <t>Развитие материально-технической базы муниципальных образовательных организаций в сфере физической культуры и спорта</t>
  </si>
  <si>
    <t>03 0 00 S7670</t>
  </si>
  <si>
    <t>Молодежная политика</t>
  </si>
  <si>
    <t>Мероприятия по проведению оздоровительной кампании детей</t>
  </si>
  <si>
    <t>03 0 00 S4790</t>
  </si>
  <si>
    <t>Другие вопросы в области образования</t>
  </si>
  <si>
    <t>09</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</si>
  <si>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</si>
  <si>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03 0 00 14723</t>
  </si>
  <si>
    <t>03 0 00 80040</t>
  </si>
  <si>
    <t>Учреждения психолого-медико-социального сопровождения</t>
  </si>
  <si>
    <t>03 0 00 80340</t>
  </si>
  <si>
    <t>Учреждения, обеспечивающие деятельность органов местного самоуправления и муниципальных учреждений</t>
  </si>
  <si>
    <t>03 0 00 80720</t>
  </si>
  <si>
    <t>Расходы на выплаты персоналу казенных учреждений</t>
  </si>
  <si>
    <t>110</t>
  </si>
  <si>
    <t>03 0 00 83360</t>
  </si>
  <si>
    <t>Мероприятия в сфере пожарной безопасности</t>
  </si>
  <si>
    <t>03 0 11 81140</t>
  </si>
  <si>
    <t>Противодействие злоупотреблению наркотиками и их незаконному обороту</t>
  </si>
  <si>
    <t>03 0 11 81150</t>
  </si>
  <si>
    <t>Повышение безопасности дорожного движения</t>
  </si>
  <si>
    <t>03 0 11 81660</t>
  </si>
  <si>
    <t>Организация и проведение олимпиад, выставок, конкурсов, конференций и других общественных мероприятий</t>
  </si>
  <si>
    <t>03 0 11 82340</t>
  </si>
  <si>
    <t>Организация временного трудоустройства несовершеннолетних граждан в возрасте от 14 до 18 лет</t>
  </si>
  <si>
    <t>03 0 11 82370</t>
  </si>
  <si>
    <t>Социальная политика</t>
  </si>
  <si>
    <t>10</t>
  </si>
  <si>
    <t>Охрана семьи и детства</t>
  </si>
  <si>
    <t>04</t>
  </si>
  <si>
    <t>Компенсация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</si>
  <si>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03 0 00 14780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</si>
  <si>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</si>
  <si>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</si>
  <si>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</si>
  <si>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</si>
  <si>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Комитет по управлению муниципальным имуществом администрации Погарского района</t>
  </si>
  <si>
    <t>006</t>
  </si>
  <si>
    <t>Другие общегосударственные вопросы</t>
  </si>
  <si>
    <t>13</t>
  </si>
  <si>
    <t>07 0 00 80040</t>
  </si>
  <si>
    <t>07 0 00 83360</t>
  </si>
  <si>
    <t>Национальная экономика</t>
  </si>
  <si>
    <t>Другие вопросы в области национальной экономики</t>
  </si>
  <si>
    <t>12</t>
  </si>
  <si>
    <t>Оценка имущества, признание прав и регулирование отношений муниципальной собственности</t>
  </si>
  <si>
    <t>07 0 00 80900</t>
  </si>
  <si>
    <t>Мероприятия по землеустройству и землепользованию</t>
  </si>
  <si>
    <t>07 0 00 80910</t>
  </si>
  <si>
    <t>Эксплуатация и содержание имущества, находящегося в муниципальной собственности, арендованного недвижимого имущества</t>
  </si>
  <si>
    <t>07 0 00 80930</t>
  </si>
  <si>
    <t>Финансовое управление администрации Погарского района</t>
  </si>
  <si>
    <t>009</t>
  </si>
  <si>
    <t>Обеспечение деятельности финансовых, налоговых и таможенных органов и органов финансового (финансово-бюджетного) надзора</t>
  </si>
  <si>
    <t>06</t>
  </si>
  <si>
    <t>06 0 00 80040</t>
  </si>
  <si>
    <t>06 0 00 83360</t>
  </si>
  <si>
    <t>Резервные фонды</t>
  </si>
  <si>
    <t>11</t>
  </si>
  <si>
    <t>Резервный фонд местной администрации</t>
  </si>
  <si>
    <t>70 0 00 83030</t>
  </si>
  <si>
    <t>Резервные средства</t>
  </si>
  <si>
    <t>870</t>
  </si>
  <si>
    <t>Условно утвержденные расходы</t>
  </si>
  <si>
    <t>70 0 00 80080</t>
  </si>
  <si>
    <t>Межбюджетные трансферты общего характера бюджетам бюджетной системы Российской Федерации</t>
  </si>
  <si>
    <t>14</t>
  </si>
  <si>
    <t>Дотации на выравнивание бюджетной обеспеченности субъектов Российской Федерации и муниципальных образований</t>
  </si>
  <si>
    <t>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</si>
  <si>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06 0 00 15840</t>
  </si>
  <si>
    <t>Межбюджетные трансферты</t>
  </si>
  <si>
    <t>500</t>
  </si>
  <si>
    <t>Дотации</t>
  </si>
  <si>
    <t>510</t>
  </si>
  <si>
    <t>Иные дотации</t>
  </si>
  <si>
    <t>Поддержка мер по обеспечению сбалансированности бюджетов поселений</t>
  </si>
  <si>
    <t>06 0 00 83020</t>
  </si>
  <si>
    <t>Администрация Погарского района Брянской области</t>
  </si>
  <si>
    <t>916</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</si>
  <si>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</si>
  <si>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</si>
  <si>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02 0 00 12021</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</si>
  <si>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</si>
  <si>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02 0 00 12022</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</si>
  <si>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</si>
  <si>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02 0 00 12023</t>
  </si>
  <si>
    <t>Субвенции</t>
  </si>
  <si>
    <t>530</t>
  </si>
  <si>
    <t>Обеспечение деятельности главы местной администрации (исполнительно-распорядительного органа муниципального образования)</t>
  </si>
  <si>
    <t>02 0 00 80020</t>
  </si>
  <si>
    <t>02 0 00 80040</t>
  </si>
  <si>
    <t>02 0 00 83360</t>
  </si>
  <si>
    <t>Судебная система</t>
  </si>
  <si>
    <t>05</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</si>
  <si>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</si>
  <si>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02 0 00 51200</t>
  </si>
  <si>
    <t>Многофункциональные центры предоставления государственных и муниципальных услуг</t>
  </si>
  <si>
    <t>02 0 00 80710</t>
  </si>
  <si>
    <t>Членские взносы некоммерческим организациям</t>
  </si>
  <si>
    <t>02 0 00 81410</t>
  </si>
  <si>
    <t>Национальная оборона</t>
  </si>
  <si>
    <t>Мобилизационная и вневойсковая подготовка</t>
  </si>
  <si>
    <t>Осуществление отдельных государственных полномочий по первичному воинскому учету на территориях, где отсутствуют военные комиссариаты</t>
  </si>
  <si>
    <t>02 0 00 51180</t>
  </si>
  <si>
    <t>Национальная безопасность и правоохранительная деятельность</t>
  </si>
  <si>
    <t>Гражданская оборона</t>
  </si>
  <si>
    <t>Единые дежурно-диспетчерские службы</t>
  </si>
  <si>
    <t>02 0 00 80700</t>
  </si>
  <si>
    <t>Другие вопросы в области национальной безопасности и правоохранительной деятельности</t>
  </si>
  <si>
    <t>Совершенствование системы профилактики правонарушений и усиление борьбы с преступностью</t>
  </si>
  <si>
    <t>02 0 11 81130</t>
  </si>
  <si>
    <t>Комплексные меры по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образования</t>
  </si>
  <si>
    <t>02 0 11 81180</t>
  </si>
  <si>
    <t>Сельское хозяйство и рыболовство</t>
  </si>
  <si>
    <t>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</si>
  <si>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02 0 00 12510</t>
  </si>
  <si>
    <t>Транспорт</t>
  </si>
  <si>
    <t>08</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</si>
  <si>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</si>
  <si>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02 0 00 81630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</si>
  <si>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</si>
  <si>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</si>
  <si>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Дорожное хозяйство (дорожные фонды)</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</si>
  <si>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</si>
  <si>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02 0 00 83740</t>
  </si>
  <si>
    <t>540</t>
  </si>
  <si>
    <t>Обеспечение сохранности автомобильных дорог местного значения и условий безопасности движения по ним</t>
  </si>
  <si>
    <t>02 0 00 S6170</t>
  </si>
  <si>
    <t>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t>
  </si>
  <si>
    <t>02 0 00 17900</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</si>
  <si>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</si>
  <si>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</si>
  <si>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</si>
  <si>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02 0 00 81830</t>
  </si>
  <si>
    <t>Коммунальное хозяйство</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</si>
  <si>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t>
  </si>
  <si>
    <t>02 0 00 83710</t>
  </si>
  <si>
    <t>Охрана окружающей среды</t>
  </si>
  <si>
    <t>Другие вопросы в области охраны окружающей среды</t>
  </si>
  <si>
    <t>Организация и содержание мест захоронения твердых бытовых отходов</t>
  </si>
  <si>
    <t>02 0 00 81720</t>
  </si>
  <si>
    <t>Культура, кинематография</t>
  </si>
  <si>
    <t>Культура</t>
  </si>
  <si>
    <t>Библиотеки</t>
  </si>
  <si>
    <t>02 0 00 80450</t>
  </si>
  <si>
    <t>Музеи и постоянные выставки</t>
  </si>
  <si>
    <t>02 0 00 80460</t>
  </si>
  <si>
    <t>Дворцы и дома культуры, клубы, выставочные залы</t>
  </si>
  <si>
    <t>02 0 00 80480</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</si>
  <si>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</si>
  <si>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02 0 00 84260</t>
  </si>
  <si>
    <t>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 комплектованию и обеспечению сохранности библиотечных фондов библиотек поселений</t>
  </si>
  <si>
    <t>02 0 00 84270</t>
  </si>
  <si>
    <t>Обеспечение развития и укрепления материально-технической базы домов культуры в населенных пунктах с числом жителей до 50 тысяч человек</t>
  </si>
  <si>
    <t>02 0 00 L4670</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</si>
  <si>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t>
  </si>
  <si>
    <t>02 0 00 S4240</t>
  </si>
  <si>
    <t>Мероприятия по работе с семьей, детьми и молодежью</t>
  </si>
  <si>
    <t>02 0 11 82360</t>
  </si>
  <si>
    <t>Мероприятия по развитию культуры</t>
  </si>
  <si>
    <t>04 0 11 82400</t>
  </si>
  <si>
    <t>Другие вопросы в области культуры, кинематографии</t>
  </si>
  <si>
    <t>Осуществление передаваемых полномочий по предоставлению мер социальной поддержки по оплате жилья и коммунальных услуг отдельным категориям граждан, работающим в учреждениях культуры, находящихся в сельской местности или поселках городского типа на территории Брянской области</t>
  </si>
  <si>
    <t>02 0 00 14210</t>
  </si>
  <si>
    <t>Пенсионное обеспечение</t>
  </si>
  <si>
    <t>Выплата муниципальных пенсий (доплат к государственным пенсиям)</t>
  </si>
  <si>
    <t>02 0 00 82450</t>
  </si>
  <si>
    <t>Социальное обеспечение населения</t>
  </si>
  <si>
    <t>Обеспечение сохранности жилых помещений, закрепленных за детьми-сиротами и детьми, оставшимися без попечения родителей</t>
  </si>
  <si>
    <t>02 0 00 16710</t>
  </si>
  <si>
    <t>Оказание поддержки социально ориентированным некоммерческим организациям</t>
  </si>
  <si>
    <t>02 0 00 82540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</si>
  <si>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</si>
  <si>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</si>
  <si>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t>
  </si>
  <si>
    <t>02 0 00 16723</t>
  </si>
  <si>
    <t>Публичные нормативные социальные выплаты гражданам</t>
  </si>
  <si>
    <t>310</t>
  </si>
  <si>
    <t>Мероприятия по обеспечению жильем молодых семей</t>
  </si>
  <si>
    <t>02 0 00 L4970</t>
  </si>
  <si>
    <t>Обеспечение  предоставления жилых помещений детям - сиротам и детям, оставшимся без попечения родителей, лицам из их числа по договорам найма специализированных жилых помещений</t>
  </si>
  <si>
    <t>02 0 00 R0820</t>
  </si>
  <si>
    <t>Капитальные вложения в объекты государственной (муниципальной) собственности</t>
  </si>
  <si>
    <t>400</t>
  </si>
  <si>
    <t>Бюджетные инвестиции</t>
  </si>
  <si>
    <t>410</t>
  </si>
  <si>
    <t>Другие вопросы в области социальной политики</t>
  </si>
  <si>
    <t>02 0 00 16721</t>
  </si>
  <si>
    <t>02 0 00 16722</t>
  </si>
  <si>
    <t>Профилактика безнадзорности и правонарушений несовершеннолетних</t>
  </si>
  <si>
    <t>02 0 11 81120</t>
  </si>
  <si>
    <t>Мероприятия по поддержке детей-сирот</t>
  </si>
  <si>
    <t>02 0 11 82490</t>
  </si>
  <si>
    <t>Физическая культура и спорт</t>
  </si>
  <si>
    <t>Физическая культура</t>
  </si>
  <si>
    <t>Спортивно-оздоровительные комплексы и центры</t>
  </si>
  <si>
    <t>02 0 00 80600</t>
  </si>
  <si>
    <t>Субсидии автономным учреждениям</t>
  </si>
  <si>
    <t>620</t>
  </si>
  <si>
    <t>Обеспечение жильем тренеров, тренеров-преподавателей учреждений физической культуры и спорта</t>
  </si>
  <si>
    <t>02 0 00 S7620</t>
  </si>
  <si>
    <t>Массовый спорт</t>
  </si>
  <si>
    <t>Мероприятия по развитию физической культуры и спорта</t>
  </si>
  <si>
    <t>05 0 11 82300</t>
  </si>
  <si>
    <t>Контрольно-счётная палата Погарского района</t>
  </si>
  <si>
    <t>917</t>
  </si>
  <si>
    <t>Обеспечение деятельности руководителя контрольно-счетного органа муниципального образования и его заместителей</t>
  </si>
  <si>
    <t>70 0 00 80050</t>
  </si>
  <si>
    <t>ИТОГО:</t>
  </si>
  <si>
    <t>Приложение 4</t>
  </si>
  <si>
    <t>Распределение бюджетных ассигнований по разделам, подразделам, целевым статьям (государственным программам и непрограммным направлениям деятельности), группам и подгруппам видов на 2022 год и на плановый период 2023 и 2024 годов</t>
  </si>
  <si>
    <t>Приложение 5</t>
  </si>
  <si>
    <t>Распределение расходов по целевым статьям (муниципальным программам и непрограммным направлениям деятельности), группам и подгруппам видов расходов бюджета Погарского муниципального района Брянской области 
на 2022 год и на плановый период 2023 и 2024 годов</t>
  </si>
  <si>
    <t>МП</t>
  </si>
  <si>
    <t>ППМП</t>
  </si>
  <si>
    <t>ОМ</t>
  </si>
  <si>
    <t>НР</t>
  </si>
  <si>
    <t>Реализация полномочий органов местного самоуправления Погарского района</t>
  </si>
  <si>
    <t>0</t>
  </si>
  <si>
    <t>00</t>
  </si>
  <si>
    <t>12021</t>
  </si>
  <si>
    <t>12022</t>
  </si>
  <si>
    <t>12023</t>
  </si>
  <si>
    <t>12510</t>
  </si>
  <si>
    <t>14210</t>
  </si>
  <si>
    <t>16710</t>
  </si>
  <si>
    <t>16721</t>
  </si>
  <si>
    <t>16722</t>
  </si>
  <si>
    <t>16723</t>
  </si>
  <si>
    <t>17900</t>
  </si>
  <si>
    <t>51180</t>
  </si>
  <si>
    <t>51200</t>
  </si>
  <si>
    <t>80020</t>
  </si>
  <si>
    <t>80040</t>
  </si>
  <si>
    <t>80450</t>
  </si>
  <si>
    <t>80460</t>
  </si>
  <si>
    <t>80480</t>
  </si>
  <si>
    <t>80600</t>
  </si>
  <si>
    <t>80700</t>
  </si>
  <si>
    <t>80710</t>
  </si>
  <si>
    <t>81410</t>
  </si>
  <si>
    <t>81630</t>
  </si>
  <si>
    <t>81720</t>
  </si>
  <si>
    <t>81830</t>
  </si>
  <si>
    <t>82450</t>
  </si>
  <si>
    <t>82540</t>
  </si>
  <si>
    <t>83360</t>
  </si>
  <si>
    <t>83710</t>
  </si>
  <si>
    <t>83740</t>
  </si>
  <si>
    <t>84260</t>
  </si>
  <si>
    <t>84270</t>
  </si>
  <si>
    <t>L4670</t>
  </si>
  <si>
    <t>L4970</t>
  </si>
  <si>
    <t>R0820</t>
  </si>
  <si>
    <t>S4240</t>
  </si>
  <si>
    <t>S6170</t>
  </si>
  <si>
    <t>S7620</t>
  </si>
  <si>
    <t>Финансовое обеспечение мероприятий районного значения</t>
  </si>
  <si>
    <t>81120</t>
  </si>
  <si>
    <t>81130</t>
  </si>
  <si>
    <t>81180</t>
  </si>
  <si>
    <t>82360</t>
  </si>
  <si>
    <t>82490</t>
  </si>
  <si>
    <t>Развитие образования Погарского района</t>
  </si>
  <si>
    <t>14721</t>
  </si>
  <si>
    <t>14722</t>
  </si>
  <si>
    <t>14723</t>
  </si>
  <si>
    <t>14780</t>
  </si>
  <si>
    <t>53030</t>
  </si>
  <si>
    <t>80300</t>
  </si>
  <si>
    <t>80310</t>
  </si>
  <si>
    <t>80320</t>
  </si>
  <si>
    <t>80340</t>
  </si>
  <si>
    <t>80720</t>
  </si>
  <si>
    <t>L3040</t>
  </si>
  <si>
    <t>S4790</t>
  </si>
  <si>
    <t>S4850</t>
  </si>
  <si>
    <t>S4860</t>
  </si>
  <si>
    <t>S4900</t>
  </si>
  <si>
    <t>S4910</t>
  </si>
  <si>
    <t>S7670</t>
  </si>
  <si>
    <t>81140</t>
  </si>
  <si>
    <t>81150</t>
  </si>
  <si>
    <t>81660</t>
  </si>
  <si>
    <t>82340</t>
  </si>
  <si>
    <t>82370</t>
  </si>
  <si>
    <t>Развитие и сохранение культурного наследия Погарского района</t>
  </si>
  <si>
    <t>82400</t>
  </si>
  <si>
    <t>Развитие физической культуры и спорта в Погарском районе</t>
  </si>
  <si>
    <t>82300</t>
  </si>
  <si>
    <t>Управление муниципальными финансами Погарского района</t>
  </si>
  <si>
    <t>15840</t>
  </si>
  <si>
    <t>83020</t>
  </si>
  <si>
    <t>Обеспечение деятельности Комитета по управлению муниципальным имуществом администрации Погарского района</t>
  </si>
  <si>
    <t>80900</t>
  </si>
  <si>
    <t>80910</t>
  </si>
  <si>
    <t>80930</t>
  </si>
  <si>
    <t>Непрограммная деятельность</t>
  </si>
  <si>
    <t>70</t>
  </si>
  <si>
    <t>80010</t>
  </si>
  <si>
    <t>80080</t>
  </si>
  <si>
    <t>83030</t>
  </si>
  <si>
    <t>80050</t>
  </si>
  <si>
    <t>(рублей)</t>
  </si>
  <si>
    <t>Наименование поселений</t>
  </si>
  <si>
    <t>Борщовское сельское поселение</t>
  </si>
  <si>
    <t xml:space="preserve">Вадьковское сельское поселение </t>
  </si>
  <si>
    <t>Витемлянское сельское поселение</t>
  </si>
  <si>
    <t>Гетуновское сельское поселение</t>
  </si>
  <si>
    <t xml:space="preserve">Городищенское сельское поселение </t>
  </si>
  <si>
    <t xml:space="preserve">Гриневское сельское поселение </t>
  </si>
  <si>
    <t xml:space="preserve">Долботовское сельское поселение </t>
  </si>
  <si>
    <t xml:space="preserve">Посудичское сельское поселение  </t>
  </si>
  <si>
    <t>Суворовское сельское поселение</t>
  </si>
  <si>
    <t>ИТОГО</t>
  </si>
  <si>
    <t xml:space="preserve">Чаусовское сельское поселение </t>
  </si>
  <si>
    <t xml:space="preserve">Юдиновское сельское поселение </t>
  </si>
  <si>
    <t xml:space="preserve">Приложение №6                                                                                                      к решению Погарского районного Совета народных депутатов                                                                                                                                 от 21.12.2021г. №6-204
О бюджете Погарского муниципального района Брянской области на 2022 год и на плановый период 2023 и 2024 годов                                           </t>
  </si>
  <si>
    <t>Таблица 4</t>
  </si>
  <si>
    <t>Распределение  иных межбюджетных трансфертов из бюджета Погарского муниципального района Брянской области в бюджеты поселений на осуществление передаваемых полномочий по решению отдельных вопросов местного значение поселений в сфере дорожной деятельности на 2022 год и на  плановый период 2023 и 2024 годов.</t>
  </si>
  <si>
    <t xml:space="preserve">Кистерское сельское поселение </t>
  </si>
  <si>
    <t>Приложение 8</t>
  </si>
  <si>
    <t xml:space="preserve">к решению Погарского районного  </t>
  </si>
  <si>
    <t xml:space="preserve">от 21.12.2021г. №6-204 </t>
  </si>
  <si>
    <t xml:space="preserve">Источники внутреннего финансирования дефицита бюджета Погарского муниципального района 
Брянской области на 2022 год и на плановый период 2023 и 2024 годов </t>
  </si>
  <si>
    <t xml:space="preserve">КБК </t>
  </si>
  <si>
    <t>НАИМЕНОВАНИЕ</t>
  </si>
  <si>
    <t>009 01 00 00 00 00 0000 000</t>
  </si>
  <si>
    <t>Источники внутреннего финансирования дефицита</t>
  </si>
  <si>
    <t>009 01 02  00 00 00 0000 700</t>
  </si>
  <si>
    <t>Получение кредитов от кредитных организаций в валюте РФ</t>
  </si>
  <si>
    <t>009 01 02 00 00 05 0000 710</t>
  </si>
  <si>
    <t>Получение кредитов от кредитных организаций бюджетами муниципальных районов в валюте РФ</t>
  </si>
  <si>
    <t>009 01 02 00 00 05 0000 800</t>
  </si>
  <si>
    <t>Погашение  кредитов ,представленных  кредитными  организациями в валюте РФ</t>
  </si>
  <si>
    <t xml:space="preserve">от </t>
  </si>
  <si>
    <t>009 01 02 00 00 05 0000 810</t>
  </si>
  <si>
    <t>Погашение бюджетами  муниципальных районов  кредитов  от кредитных  организаций  в валюте  РФ</t>
  </si>
  <si>
    <t>"О бюджете муниципального образования</t>
  </si>
  <si>
    <t>009 01 03 00 00 00 0000 000</t>
  </si>
  <si>
    <t>Бюджетные кредиты от других бюджетов бюджетной системы  Российской  Федерации</t>
  </si>
  <si>
    <t xml:space="preserve"> "Погарский район" на 2019 год</t>
  </si>
  <si>
    <t>009 01 03 00 00 00 0000 700</t>
  </si>
  <si>
    <t>Получение бюджетных  кредитов  от  других бюджетов бюджетной  системы Российской  Федерации</t>
  </si>
  <si>
    <t xml:space="preserve">и на плановый период 2020 и 2021 годов" </t>
  </si>
  <si>
    <t>009 01 03 00 00 05 0000 710</t>
  </si>
  <si>
    <t>Получение бюджетных  кредитов  от  других бюджетов бюджетной  системы Российской  Федерации бюджетами  муниципальных районов  в валюте Российской  Федерации</t>
  </si>
  <si>
    <t>009 01 03 00 00 05 2603 710</t>
  </si>
  <si>
    <t xml:space="preserve">Получение бюджетом субъекта  Российской  Федерации бюджетных  кредитов  для  покрытия  временных кассовых  разрывов,возникших  при  исполнении  бюджета  муниципального  района  </t>
  </si>
  <si>
    <t>009 01 03 00 00 00 0000 800</t>
  </si>
  <si>
    <t>Погашение бюджетных кредитов,полученных от других бюджетов  бюджетной  системы  Российской Федерации  в валюте  Российской Федерация</t>
  </si>
  <si>
    <t>009 01 03 00 00 05 0000 810</t>
  </si>
  <si>
    <t xml:space="preserve">  Погашение бюджетами муниципальных районов  кредитов  от  других  бюджетов бюджетной  системы  Российской  Федерации  в валюте  Российской Федерации</t>
  </si>
  <si>
    <t>009 01 03 00 00 05 2603  810</t>
  </si>
  <si>
    <t xml:space="preserve">Погашение бюджетами  муниципальных  районов кредитов представленных  для  покрытия временных  кассовых  разрывов,возникших  при  исполнении  бюджета муниципального района </t>
  </si>
  <si>
    <t>009 01 03 00 00 05 5003  810</t>
  </si>
  <si>
    <t xml:space="preserve">Погашение бюджетами  муниципальных  районов кредитов представленных  на  частичное  покрытие  дефицита  бюджета возникшего  при   исполнении  бюджета муниципального района </t>
  </si>
  <si>
    <t>009 01 05 00 00 00 0000 000</t>
  </si>
  <si>
    <t>Изменение остатков  средств  на счетах  по учету средств бюджета</t>
  </si>
  <si>
    <t>009 01 05 00 00 00 0000 500</t>
  </si>
  <si>
    <t>Увеличение  остатков  средств  бюджета</t>
  </si>
  <si>
    <t>009 01 05 02 00 00 0000 500</t>
  </si>
  <si>
    <t>Увеличение прочих  остатков  средств  бюджета</t>
  </si>
  <si>
    <t>009 01 05 02 01 00 0000 510</t>
  </si>
  <si>
    <t>Увеличение прочих  остатков денежных средств бюджетов</t>
  </si>
  <si>
    <t>009 01 05 02 01 05 0000 510</t>
  </si>
  <si>
    <t>Увеличение прочих  остатков денежных средств бюджетов  муниципальных района</t>
  </si>
  <si>
    <t>009 01 05 00 00 00 0000 600</t>
  </si>
  <si>
    <t>Уменьшение  остатков  средств  бюджета</t>
  </si>
  <si>
    <t>009 01 05 02 00 00 0000 600</t>
  </si>
  <si>
    <t>Уменьшение прочих  остатков  средств  бюджета</t>
  </si>
  <si>
    <t>009 01 05 02 01 00 0000 610</t>
  </si>
  <si>
    <t>Уменьшение прочих  остатков денежных средств бюджетов</t>
  </si>
  <si>
    <t>009 01 05 02 01 05 0000 610</t>
  </si>
  <si>
    <t>Уменьшение прочих  остатков денежных средств бюджетов  муниципальных района</t>
  </si>
  <si>
    <t>Итого источников внутреннего финансирования  дефицита</t>
  </si>
  <si>
    <t>Приложение 1</t>
  </si>
  <si>
    <t>"О внесении изменений 
в решение Погарского районного Совета народных депутатов от 21.12.2021 №6-204 "О бюджете Погарского муниципального района Брянской области на 2022 год и на плановый период 2023 и 2024 годов"</t>
  </si>
  <si>
    <t>Приложение 2</t>
  </si>
  <si>
    <t>,</t>
  </si>
  <si>
    <t>Приложение  4</t>
  </si>
  <si>
    <t>02 0 00 80930</t>
  </si>
  <si>
    <t>Реализация мероприятий по модернизации школьных систем образования</t>
  </si>
  <si>
    <t>03 0 00 L7500</t>
  </si>
  <si>
    <t>L7500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</si>
</sst>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5" x14ac:knownFonts="1">
    <font>
      <sz val="10"/>
      <name val="Arial Cyr"/>
      <charset val="204"/>
    </font>
    <font>
      <sz val="11"/>
      <color theme="1"/>
      <name val="Calibri"/>
      <family val="2"/>
      <charset val="204"/>
      <scheme val="minor"/>
    </font>
    <font>
      <sz val="10"/>
      <name val="Arial Cyr"/>
      <charset val="204"/>
    </font>
    <font>
      <b/>
      <sz val="10"/>
      <name val="Times New Roman"/>
      <family val="1"/>
      <charset val="204"/>
    </font>
    <font>
      <sz val="10"/>
      <name val="Times New Roman"/>
      <family val="1"/>
      <charset val="204"/>
    </font>
    <font>
      <sz val="12"/>
      <name val="Times New Roman"/>
      <family val="1"/>
      <charset val="204"/>
    </font>
    <font>
      <i/>
      <sz val="10"/>
      <name val="Times New Roman"/>
      <family val="1"/>
      <charset val="204"/>
    </font>
    <font>
      <sz val="10"/>
      <name val="Arial Cyr"/>
      <family val="2"/>
      <charset val="204"/>
    </font>
    <font>
      <sz val="11"/>
      <color theme="1"/>
      <name val="Calibri"/>
      <family val="2"/>
      <scheme val="minor"/>
    </font>
    <font>
      <sz val="10"/>
      <color rgb="FF000000"/>
      <name val="Times New Roman"/>
      <family val="1"/>
      <charset val="204"/>
    </font>
    <font>
      <sz val="10"/>
      <color rgb="FF000000"/>
      <name val="Times New Roman"/>
      <family val="1"/>
      <charset val="204"/>
    </font>
    <font>
      <sz val="12"/>
      <color indexed="8"/>
      <name val="Times New Roman"/>
      <family val="1"/>
      <charset val="204"/>
    </font>
    <font>
      <sz val="12"/>
      <color theme="1"/>
      <name val="Calibri"/>
      <family val="2"/>
      <charset val="204"/>
      <scheme val="minor"/>
    </font>
    <font>
      <sz val="12"/>
      <color rgb="FF000000"/>
      <name val="Times New Roman"/>
      <family val="1"/>
      <charset val="204"/>
    </font>
    <font>
      <b/>
      <sz val="12"/>
      <color rgb="FF000000"/>
      <name val="Times New Roman"/>
      <family val="1"/>
      <charset val="204"/>
    </font>
    <font>
      <i/>
      <sz val="10"/>
      <name val="Arial Cyr"/>
      <charset val="204"/>
    </font>
    <font>
      <sz val="14"/>
      <name val="Times New Roman"/>
      <family val="1"/>
      <charset val="204"/>
    </font>
    <font>
      <b/>
      <i/>
      <sz val="11"/>
      <name val="Arial Cyr"/>
      <charset val="204"/>
    </font>
    <font>
      <b/>
      <sz val="11"/>
      <name val="Times New Roman"/>
      <family val="1"/>
      <charset val="204"/>
    </font>
    <font>
      <sz val="12"/>
      <color theme="1"/>
      <name val="Times New Roman"/>
      <family val="1"/>
      <charset val="204"/>
    </font>
    <font>
      <sz val="14"/>
      <name val="Arial Cyr"/>
      <charset val="204"/>
    </font>
    <font>
      <sz val="10"/>
      <name val="Times New Roman"/>
      <family val="1"/>
      <charset val="204"/>
    </font>
    <font>
      <b/>
      <sz val="10"/>
      <name val="Arial Cyr"/>
      <charset val="204"/>
    </font>
    <font>
      <sz val="11"/>
      <name val="Times New Roman"/>
      <family val="1"/>
      <charset val="204"/>
    </font>
    <font>
      <sz val="12"/>
      <color rgb="FF000000"/>
      <name val="Times New Roman"/>
      <family val="1"/>
      <charset val="204"/>
    </font>
  </fonts>
  <fills count="4">
    <fill>
      <patternFill patternType="none"/>
    </fill>
    <fill>
      <patternFill patternType="gray125"/>
    </fill>
    <fill>
      <patternFill patternType="solid">
        <fgColor indexed="65"/>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0">
    <xf numFmtId="0" fontId="0" fillId="0" borderId="0"/>
    <xf numFmtId="0" fontId="7" fillId="0" borderId="0"/>
    <xf numFmtId="0" fontId="8" fillId="0" borderId="0"/>
    <xf numFmtId="0" fontId="9" fillId="0" borderId="0">
      <alignment vertical="top" wrapText="1"/>
    </xf>
    <xf numFmtId="0" fontId="2" fillId="0" borderId="0"/>
    <xf numFmtId="0" fontId="2" fillId="0" borderId="0"/>
    <xf numFmtId="0" fontId="1" fillId="0" borderId="0"/>
    <xf numFmtId="0" fontId="2" fillId="0" borderId="0"/>
    <xf numFmtId="0" fontId="21" fillId="0" borderId="0"/>
    <xf numFmtId="0" fontId="10" fillId="0" borderId="0">
      <alignment vertical="top" wrapText="1"/>
    </xf>
  </cellStyleXfs>
  <cellXfs count="91">
    <xf numFmtId="0" fontId="0" fillId="0" borderId="0" xfId="0"/>
    <xf numFmtId="0" fontId="10" fillId="0" borderId="0" xfId="3" applyFont="1" applyAlignment="1">
      <alignment vertical="center" wrapText="1"/>
    </xf>
    <xf numFmtId="49" fontId="10" fillId="0" borderId="0" xfId="3" applyNumberFormat="1" applyFont="1" applyAlignment="1">
      <alignment vertical="center" wrapText="1"/>
    </xf>
    <xf numFmtId="0" fontId="9" fillId="0" borderId="0" xfId="3" applyAlignment="1" applyProtection="1">
      <protection locked="0"/>
    </xf>
    <xf numFmtId="0" fontId="5" fillId="0" borderId="0" xfId="4" applyFont="1" applyAlignment="1">
      <alignment horizontal="right"/>
    </xf>
    <xf numFmtId="0" fontId="13" fillId="0" borderId="0" xfId="3" applyFont="1" applyAlignment="1">
      <alignment horizontal="center" vertical="center" wrapText="1"/>
    </xf>
    <xf numFmtId="0" fontId="13" fillId="0" borderId="0" xfId="3" applyFont="1" applyAlignment="1">
      <alignment horizontal="left" vertical="center" wrapText="1"/>
    </xf>
    <xf numFmtId="0" fontId="9" fillId="0" borderId="0" xfId="3">
      <alignment vertical="top" wrapText="1"/>
    </xf>
    <xf numFmtId="0" fontId="13" fillId="0" borderId="6" xfId="3" applyFont="1" applyBorder="1" applyAlignment="1">
      <alignment horizontal="center" vertical="center" wrapText="1"/>
    </xf>
    <xf numFmtId="0" fontId="14" fillId="0" borderId="6" xfId="3" applyFont="1" applyBorder="1" applyAlignment="1">
      <alignment horizontal="left" vertical="center" wrapText="1"/>
    </xf>
    <xf numFmtId="0" fontId="14" fillId="0" borderId="6" xfId="3" applyFont="1" applyBorder="1" applyAlignment="1">
      <alignment horizontal="center" vertical="center" wrapText="1"/>
    </xf>
    <xf numFmtId="0" fontId="14" fillId="0" borderId="6" xfId="3" applyFont="1" applyBorder="1">
      <alignment vertical="top" wrapText="1"/>
    </xf>
    <xf numFmtId="4" fontId="14" fillId="0" borderId="6" xfId="3" applyNumberFormat="1" applyFont="1" applyBorder="1" applyAlignment="1">
      <alignment horizontal="right" vertical="center" wrapText="1"/>
    </xf>
    <xf numFmtId="0" fontId="13" fillId="0" borderId="6" xfId="3" applyFont="1" applyBorder="1" applyAlignment="1">
      <alignment vertical="center" wrapText="1"/>
    </xf>
    <xf numFmtId="4" fontId="13" fillId="0" borderId="6" xfId="3" applyNumberFormat="1" applyFont="1" applyBorder="1" applyAlignment="1">
      <alignment horizontal="right" vertical="center" wrapText="1"/>
    </xf>
    <xf numFmtId="0" fontId="13" fillId="0" borderId="6" xfId="3" applyFont="1" applyBorder="1" applyAlignment="1">
      <alignment horizontal="left" vertical="center" wrapText="1"/>
    </xf>
    <xf numFmtId="0" fontId="13" fillId="0" borderId="6" xfId="3" applyFont="1" applyBorder="1">
      <alignment vertical="top" wrapText="1"/>
    </xf>
    <xf numFmtId="0" fontId="9" fillId="0" borderId="6" xfId="3" applyBorder="1">
      <alignment vertical="top" wrapText="1"/>
    </xf>
    <xf numFmtId="0" fontId="2" fillId="0" borderId="0" xfId="0" applyFont="1"/>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wrapText="1"/>
    </xf>
    <xf numFmtId="0" fontId="5" fillId="0" borderId="1" xfId="0" applyFont="1" applyBorder="1" applyAlignment="1">
      <alignment horizontal="left"/>
    </xf>
    <xf numFmtId="2" fontId="0" fillId="0" borderId="0" xfId="0" applyNumberFormat="1"/>
    <xf numFmtId="0" fontId="17" fillId="0" borderId="0" xfId="0" applyFont="1" applyAlignment="1">
      <alignment wrapText="1"/>
    </xf>
    <xf numFmtId="0" fontId="5" fillId="0" borderId="0" xfId="0" applyFont="1" applyAlignment="1">
      <alignment horizontal="right" wrapText="1"/>
    </xf>
    <xf numFmtId="0" fontId="16" fillId="0" borderId="1" xfId="0" applyFont="1" applyBorder="1" applyAlignment="1">
      <alignment horizontal="left" wrapText="1"/>
    </xf>
    <xf numFmtId="3" fontId="16" fillId="0" borderId="1" xfId="0" applyNumberFormat="1" applyFont="1" applyBorder="1" applyAlignment="1">
      <alignment horizontal="center"/>
    </xf>
    <xf numFmtId="3" fontId="19" fillId="0" borderId="1" xfId="0" applyNumberFormat="1" applyFont="1" applyBorder="1"/>
    <xf numFmtId="1" fontId="19" fillId="0" borderId="1" xfId="0" applyNumberFormat="1" applyFont="1" applyBorder="1"/>
    <xf numFmtId="0" fontId="20" fillId="0" borderId="0" xfId="0" applyFont="1"/>
    <xf numFmtId="0" fontId="2" fillId="0" borderId="0" xfId="7"/>
    <xf numFmtId="0" fontId="21" fillId="0" borderId="0" xfId="8"/>
    <xf numFmtId="0" fontId="4" fillId="0" borderId="0" xfId="4" applyFont="1" applyAlignment="1">
      <alignment horizontal="right"/>
    </xf>
    <xf numFmtId="0" fontId="4" fillId="0" borderId="0" xfId="7" applyFont="1"/>
    <xf numFmtId="0" fontId="4" fillId="0" borderId="0" xfId="7" applyFont="1" applyAlignment="1">
      <alignment horizontal="right"/>
    </xf>
    <xf numFmtId="0" fontId="22" fillId="0" borderId="0" xfId="7" applyFont="1" applyAlignment="1">
      <alignment horizontal="center"/>
    </xf>
    <xf numFmtId="0" fontId="4" fillId="0" borderId="0" xfId="8" applyFont="1" applyAlignment="1">
      <alignment horizontal="right"/>
    </xf>
    <xf numFmtId="0" fontId="23" fillId="0" borderId="3" xfId="7" applyFont="1" applyBorder="1" applyAlignment="1">
      <alignment horizontal="center" vertical="center"/>
    </xf>
    <xf numFmtId="0" fontId="23" fillId="0" borderId="1" xfId="7" applyFont="1" applyBorder="1" applyAlignment="1">
      <alignment horizontal="center" vertical="center"/>
    </xf>
    <xf numFmtId="4" fontId="3" fillId="0" borderId="3" xfId="7" applyNumberFormat="1" applyFont="1" applyBorder="1" applyAlignment="1">
      <alignment horizontal="center"/>
    </xf>
    <xf numFmtId="4" fontId="3" fillId="0" borderId="1" xfId="7" applyNumberFormat="1" applyFont="1" applyBorder="1" applyAlignment="1">
      <alignment horizontal="center"/>
    </xf>
    <xf numFmtId="0" fontId="4" fillId="0" borderId="1" xfId="8" applyFont="1" applyBorder="1"/>
    <xf numFmtId="4" fontId="4" fillId="0" borderId="3" xfId="7" applyNumberFormat="1" applyFont="1" applyBorder="1" applyAlignment="1">
      <alignment horizontal="center"/>
    </xf>
    <xf numFmtId="0" fontId="11" fillId="2" borderId="0" xfId="1" applyFont="1" applyFill="1" applyAlignment="1">
      <alignment horizontal="right"/>
    </xf>
    <xf numFmtId="4" fontId="6" fillId="0" borderId="3" xfId="7" applyNumberFormat="1" applyFont="1" applyBorder="1" applyAlignment="1">
      <alignment horizontal="center"/>
    </xf>
    <xf numFmtId="4" fontId="4" fillId="0" borderId="1" xfId="7" applyNumberFormat="1" applyFont="1" applyBorder="1" applyAlignment="1">
      <alignment horizontal="center"/>
    </xf>
    <xf numFmtId="164" fontId="21" fillId="0" borderId="0" xfId="8" applyNumberFormat="1"/>
    <xf numFmtId="0" fontId="10" fillId="0" borderId="0" xfId="9">
      <alignment vertical="top" wrapText="1"/>
    </xf>
    <xf numFmtId="4" fontId="13" fillId="3" borderId="6" xfId="3" applyNumberFormat="1" applyFont="1" applyFill="1" applyBorder="1" applyAlignment="1">
      <alignment horizontal="right" vertical="center" wrapText="1"/>
    </xf>
    <xf numFmtId="4" fontId="5" fillId="3" borderId="6" xfId="3" applyNumberFormat="1" applyFont="1" applyFill="1" applyBorder="1" applyAlignment="1">
      <alignment horizontal="right" vertical="center" wrapText="1"/>
    </xf>
    <xf numFmtId="4" fontId="9" fillId="0" borderId="0" xfId="3" applyNumberFormat="1">
      <alignment vertical="top" wrapText="1"/>
    </xf>
    <xf numFmtId="4" fontId="24" fillId="3" borderId="6" xfId="3" applyNumberFormat="1" applyFont="1" applyFill="1" applyBorder="1" applyAlignment="1">
      <alignment horizontal="right" vertical="center" wrapText="1"/>
    </xf>
    <xf numFmtId="4" fontId="19" fillId="0" borderId="1" xfId="0" applyNumberFormat="1" applyFont="1" applyBorder="1"/>
    <xf numFmtId="0" fontId="24" fillId="0" borderId="0" xfId="9" applyFont="1" applyAlignment="1">
      <alignment horizontal="right" vertical="top" wrapText="1"/>
    </xf>
    <xf numFmtId="0" fontId="24" fillId="0" borderId="0" xfId="9" applyFont="1" applyAlignment="1">
      <alignment horizontal="right" vertical="center" wrapText="1"/>
    </xf>
    <xf numFmtId="0" fontId="11" fillId="0" borderId="0" xfId="1" applyFont="1" applyAlignment="1">
      <alignment horizontal="right"/>
    </xf>
    <xf numFmtId="0" fontId="13" fillId="0" borderId="0" xfId="3" applyFont="1" applyAlignment="1">
      <alignment horizontal="left" vertical="center" wrapText="1"/>
    </xf>
    <xf numFmtId="0" fontId="14" fillId="0" borderId="0" xfId="3" applyFont="1" applyAlignment="1">
      <alignment horizontal="center" vertical="center" wrapText="1"/>
    </xf>
    <xf numFmtId="0" fontId="13" fillId="0" borderId="0" xfId="3" applyFont="1" applyAlignment="1">
      <alignment horizontal="right" vertical="top" wrapText="1"/>
    </xf>
    <xf numFmtId="0" fontId="13" fillId="0" borderId="6" xfId="3" applyFont="1" applyBorder="1" applyAlignment="1">
      <alignment vertical="center" wrapText="1"/>
    </xf>
    <xf numFmtId="0" fontId="11" fillId="2" borderId="0" xfId="1" applyFont="1" applyFill="1" applyAlignment="1">
      <alignment horizontal="right"/>
    </xf>
    <xf numFmtId="0" fontId="12" fillId="0" borderId="0" xfId="3" applyFont="1" applyAlignment="1">
      <alignment horizontal="right"/>
    </xf>
    <xf numFmtId="0" fontId="14" fillId="0" borderId="6" xfId="3" applyFont="1" applyBorder="1" applyAlignment="1">
      <alignment vertical="center" wrapText="1"/>
    </xf>
    <xf numFmtId="0" fontId="15" fillId="0" borderId="0" xfId="0" applyFont="1" applyAlignment="1">
      <alignment horizontal="right"/>
    </xf>
    <xf numFmtId="0" fontId="18" fillId="0" borderId="0" xfId="0" applyFont="1" applyAlignment="1">
      <alignment horizontal="center" wrapText="1"/>
    </xf>
    <xf numFmtId="0" fontId="5" fillId="0" borderId="0" xfId="0" applyFont="1" applyAlignment="1">
      <alignment horizontal="right" wrapText="1"/>
    </xf>
    <xf numFmtId="0" fontId="4" fillId="0" borderId="3" xfId="7" applyFont="1" applyBorder="1" applyAlignment="1">
      <alignment horizontal="center"/>
    </xf>
    <xf numFmtId="0" fontId="4" fillId="0" borderId="5" xfId="7" applyFont="1" applyBorder="1"/>
    <xf numFmtId="0" fontId="4" fillId="0" borderId="4" xfId="7" applyFont="1" applyBorder="1"/>
    <xf numFmtId="0" fontId="4" fillId="0" borderId="3" xfId="7" applyFont="1" applyBorder="1" applyAlignment="1">
      <alignment horizontal="left" wrapText="1"/>
    </xf>
    <xf numFmtId="0" fontId="4" fillId="0" borderId="5" xfId="7" applyFont="1" applyBorder="1" applyAlignment="1">
      <alignment horizontal="left" wrapText="1"/>
    </xf>
    <xf numFmtId="0" fontId="4" fillId="0" borderId="4" xfId="7" applyFont="1" applyBorder="1" applyAlignment="1">
      <alignment horizontal="left" wrapText="1"/>
    </xf>
    <xf numFmtId="0" fontId="3" fillId="0" borderId="3" xfId="7" applyFont="1" applyBorder="1" applyAlignment="1">
      <alignment horizontal="left" wrapText="1"/>
    </xf>
    <xf numFmtId="0" fontId="3" fillId="0" borderId="5" xfId="7" applyFont="1" applyBorder="1" applyAlignment="1">
      <alignment horizontal="left" wrapText="1"/>
    </xf>
    <xf numFmtId="0" fontId="6" fillId="0" borderId="3" xfId="7" applyFont="1" applyBorder="1" applyAlignment="1">
      <alignment horizontal="center"/>
    </xf>
    <xf numFmtId="0" fontId="6" fillId="0" borderId="5" xfId="7" applyFont="1" applyBorder="1"/>
    <xf numFmtId="0" fontId="6" fillId="0" borderId="4" xfId="7" applyFont="1" applyBorder="1"/>
    <xf numFmtId="0" fontId="6" fillId="0" borderId="3" xfId="7" applyFont="1" applyBorder="1" applyAlignment="1">
      <alignment horizontal="left" wrapText="1"/>
    </xf>
    <xf numFmtId="0" fontId="6" fillId="0" borderId="5" xfId="7" applyFont="1" applyBorder="1" applyAlignment="1">
      <alignment horizontal="left" wrapText="1"/>
    </xf>
    <xf numFmtId="0" fontId="6" fillId="0" borderId="4" xfId="7" applyFont="1" applyBorder="1" applyAlignment="1">
      <alignment horizontal="left" wrapText="1"/>
    </xf>
    <xf numFmtId="0" fontId="3" fillId="0" borderId="3" xfId="7" applyFont="1" applyBorder="1" applyAlignment="1">
      <alignment horizontal="center"/>
    </xf>
    <xf numFmtId="0" fontId="3" fillId="0" borderId="5" xfId="7" applyFont="1" applyBorder="1"/>
    <xf numFmtId="0" fontId="3" fillId="0" borderId="4" xfId="7" applyFont="1" applyBorder="1"/>
    <xf numFmtId="0" fontId="3" fillId="0" borderId="4" xfId="7" applyFont="1" applyBorder="1" applyAlignment="1">
      <alignment horizontal="left" wrapText="1"/>
    </xf>
    <xf numFmtId="0" fontId="11" fillId="0" borderId="0" xfId="1" applyFont="1" applyAlignment="1">
      <alignment horizontal="center" wrapText="1"/>
    </xf>
    <xf numFmtId="0" fontId="11" fillId="0" borderId="0" xfId="1" applyFont="1" applyAlignment="1">
      <alignment horizontal="center"/>
    </xf>
    <xf numFmtId="0" fontId="23" fillId="0" borderId="3" xfId="7" applyFont="1" applyBorder="1" applyAlignment="1">
      <alignment horizontal="center" vertical="center"/>
    </xf>
    <xf numFmtId="0" fontId="23" fillId="0" borderId="5" xfId="7" applyFont="1" applyBorder="1" applyAlignment="1">
      <alignment horizontal="center" vertical="center"/>
    </xf>
    <xf numFmtId="0" fontId="23" fillId="0" borderId="4" xfId="7" applyFont="1" applyBorder="1" applyAlignment="1">
      <alignment horizontal="center" vertical="center"/>
    </xf>
    <xf numFmtId="0" fontId="12" fillId="0" borderId="0" xfId="8" applyFont="1" applyAlignment="1">
      <alignment horizontal="right"/>
    </xf>
  </cellXfs>
  <cellStyles count="10">
    <cellStyle name="Обычный" xfId="0" builtinId="0"/>
    <cellStyle name="Обычный 2" xfId="3" xr:uid="{00000000-0005-0000-0000-000001000000}"/>
    <cellStyle name="Обычный 2 2" xfId="1" xr:uid="{00000000-0005-0000-0000-000002000000}"/>
    <cellStyle name="Обычный 2 3" xfId="4" xr:uid="{00000000-0005-0000-0000-000003000000}"/>
    <cellStyle name="Обычный 3" xfId="2" xr:uid="{00000000-0005-0000-0000-000004000000}"/>
    <cellStyle name="Обычный 4" xfId="6" xr:uid="{00000000-0005-0000-0000-000005000000}"/>
    <cellStyle name="Обычный 5" xfId="5" xr:uid="{00000000-0005-0000-0000-000006000000}"/>
    <cellStyle name="Обычный 6" xfId="8" xr:uid="{00000000-0005-0000-0000-000007000000}"/>
    <cellStyle name="Обычный 7" xfId="9" xr:uid="{00000000-0005-0000-0000-000008000000}"/>
    <cellStyle name="Обычный_Лист1" xfId="7"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72"/>
  <sheetViews>
    <sheetView view="pageBreakPreview" topLeftCell="A251" zoomScale="80" zoomScaleNormal="100" zoomScaleSheetLayoutView="80" workbookViewId="0">
      <selection activeCell="G61" sqref="G61"/>
    </sheetView>
  </sheetViews>
  <sheetFormatPr defaultRowHeight="12.75" x14ac:dyDescent="0.2"/>
  <cols>
    <col min="1" max="1" width="39.28515625" style="7" customWidth="1"/>
    <col min="2" max="2" width="7.5703125" style="7" customWidth="1"/>
    <col min="3" max="3" width="5.28515625" style="7" customWidth="1"/>
    <col min="4" max="4" width="5.42578125" style="7" customWidth="1"/>
    <col min="5" max="5" width="17.140625" style="7" customWidth="1"/>
    <col min="6" max="6" width="7.7109375" style="7" customWidth="1"/>
    <col min="7" max="7" width="19.5703125" style="7" customWidth="1"/>
    <col min="8" max="8" width="20.140625" style="7" customWidth="1"/>
    <col min="9" max="9" width="20" style="7" customWidth="1"/>
    <col min="10" max="16384" width="9.140625" style="7"/>
  </cols>
  <sheetData>
    <row r="1" spans="1:9" ht="15.75" x14ac:dyDescent="0.2">
      <c r="G1" s="48"/>
      <c r="H1" s="54" t="s">
        <v>466</v>
      </c>
      <c r="I1" s="54"/>
    </row>
    <row r="2" spans="1:9" ht="15.75" x14ac:dyDescent="0.2">
      <c r="G2" s="48"/>
      <c r="H2" s="54" t="s">
        <v>7</v>
      </c>
      <c r="I2" s="54"/>
    </row>
    <row r="3" spans="1:9" ht="15.75" x14ac:dyDescent="0.2">
      <c r="G3" s="48"/>
      <c r="H3" s="54" t="s">
        <v>0</v>
      </c>
      <c r="I3" s="54"/>
    </row>
    <row r="4" spans="1:9" ht="15.75" x14ac:dyDescent="0.2">
      <c r="G4" s="48"/>
      <c r="H4" s="54" t="s">
        <v>425</v>
      </c>
      <c r="I4" s="54"/>
    </row>
    <row r="5" spans="1:9" ht="104.25" customHeight="1" x14ac:dyDescent="0.2">
      <c r="G5" s="55" t="s">
        <v>467</v>
      </c>
      <c r="H5" s="55"/>
      <c r="I5" s="55"/>
    </row>
    <row r="6" spans="1:9" s="3" customFormat="1" ht="17.25" customHeight="1" x14ac:dyDescent="0.25">
      <c r="A6" s="1"/>
      <c r="B6" s="1"/>
      <c r="C6" s="2"/>
      <c r="F6" s="4"/>
      <c r="G6" s="56" t="s">
        <v>6</v>
      </c>
      <c r="H6" s="62"/>
      <c r="I6" s="62"/>
    </row>
    <row r="7" spans="1:9" s="3" customFormat="1" ht="15" customHeight="1" x14ac:dyDescent="0.25">
      <c r="A7" s="1"/>
      <c r="B7" s="1"/>
      <c r="C7" s="2"/>
      <c r="F7" s="4"/>
      <c r="G7" s="56" t="s">
        <v>7</v>
      </c>
      <c r="H7" s="62"/>
      <c r="I7" s="62"/>
    </row>
    <row r="8" spans="1:9" s="3" customFormat="1" ht="15.75" customHeight="1" x14ac:dyDescent="0.25">
      <c r="A8" s="1"/>
      <c r="B8" s="1"/>
      <c r="C8" s="2"/>
      <c r="F8" s="4"/>
      <c r="G8" s="56" t="s">
        <v>0</v>
      </c>
      <c r="H8" s="62"/>
      <c r="I8" s="62"/>
    </row>
    <row r="9" spans="1:9" s="3" customFormat="1" ht="15" customHeight="1" x14ac:dyDescent="0.25">
      <c r="A9" s="1"/>
      <c r="B9" s="1"/>
      <c r="C9" s="2"/>
      <c r="F9" s="4"/>
      <c r="G9" s="61" t="s">
        <v>1</v>
      </c>
      <c r="H9" s="61"/>
      <c r="I9" s="61"/>
    </row>
    <row r="10" spans="1:9" s="3" customFormat="1" ht="15" customHeight="1" x14ac:dyDescent="0.25">
      <c r="A10" s="1" t="s">
        <v>8</v>
      </c>
      <c r="B10" s="1"/>
      <c r="C10" s="2"/>
      <c r="F10" s="61" t="s">
        <v>9</v>
      </c>
      <c r="G10" s="61"/>
      <c r="H10" s="61"/>
      <c r="I10" s="61"/>
    </row>
    <row r="11" spans="1:9" s="3" customFormat="1" ht="15.75" x14ac:dyDescent="0.25">
      <c r="A11" s="1"/>
      <c r="B11" s="1"/>
      <c r="C11" s="2"/>
      <c r="F11" s="61" t="s">
        <v>2</v>
      </c>
      <c r="G11" s="61"/>
      <c r="H11" s="61"/>
      <c r="I11" s="61"/>
    </row>
    <row r="12" spans="1:9" s="3" customFormat="1" ht="15.75" x14ac:dyDescent="0.25">
      <c r="A12" s="1"/>
      <c r="B12" s="1"/>
      <c r="C12" s="2"/>
      <c r="F12" s="56" t="s">
        <v>3</v>
      </c>
      <c r="G12" s="56"/>
      <c r="H12" s="56"/>
      <c r="I12" s="56"/>
    </row>
    <row r="13" spans="1:9" ht="15.75" x14ac:dyDescent="0.2">
      <c r="A13" s="5" t="s">
        <v>10</v>
      </c>
      <c r="B13" s="5" t="s">
        <v>10</v>
      </c>
      <c r="C13" s="5" t="s">
        <v>10</v>
      </c>
      <c r="D13" s="6" t="s">
        <v>10</v>
      </c>
      <c r="E13" s="6" t="s">
        <v>10</v>
      </c>
      <c r="F13" s="6" t="s">
        <v>10</v>
      </c>
      <c r="G13" s="57" t="s">
        <v>10</v>
      </c>
      <c r="H13" s="57"/>
      <c r="I13" s="57"/>
    </row>
    <row r="14" spans="1:9" ht="34.5" customHeight="1" x14ac:dyDescent="0.2">
      <c r="A14" s="58" t="s">
        <v>11</v>
      </c>
      <c r="B14" s="58"/>
      <c r="C14" s="58"/>
      <c r="D14" s="58"/>
      <c r="E14" s="58"/>
      <c r="F14" s="58"/>
      <c r="G14" s="58"/>
      <c r="H14" s="58"/>
      <c r="I14" s="58"/>
    </row>
    <row r="15" spans="1:9" ht="15.75" x14ac:dyDescent="0.2">
      <c r="A15" s="59" t="s">
        <v>12</v>
      </c>
      <c r="B15" s="59"/>
      <c r="C15" s="59"/>
      <c r="D15" s="59"/>
      <c r="E15" s="59"/>
      <c r="F15" s="59"/>
      <c r="G15" s="59"/>
      <c r="H15" s="59"/>
      <c r="I15" s="59"/>
    </row>
    <row r="16" spans="1:9" ht="28.15" customHeight="1" x14ac:dyDescent="0.2">
      <c r="A16" s="8" t="s">
        <v>13</v>
      </c>
      <c r="B16" s="8" t="s">
        <v>14</v>
      </c>
      <c r="C16" s="8" t="s">
        <v>15</v>
      </c>
      <c r="D16" s="8" t="s">
        <v>16</v>
      </c>
      <c r="E16" s="8" t="s">
        <v>17</v>
      </c>
      <c r="F16" s="8" t="s">
        <v>18</v>
      </c>
      <c r="G16" s="8" t="s">
        <v>19</v>
      </c>
      <c r="H16" s="8" t="s">
        <v>20</v>
      </c>
      <c r="I16" s="8" t="s">
        <v>21</v>
      </c>
    </row>
    <row r="17" spans="1:9" ht="14.45" customHeight="1" x14ac:dyDescent="0.2">
      <c r="A17" s="8" t="s">
        <v>4</v>
      </c>
      <c r="B17" s="8" t="s">
        <v>22</v>
      </c>
      <c r="C17" s="8" t="s">
        <v>23</v>
      </c>
      <c r="D17" s="8" t="s">
        <v>24</v>
      </c>
      <c r="E17" s="8" t="s">
        <v>25</v>
      </c>
      <c r="F17" s="8" t="s">
        <v>26</v>
      </c>
      <c r="G17" s="8" t="s">
        <v>27</v>
      </c>
      <c r="H17" s="8" t="s">
        <v>28</v>
      </c>
      <c r="I17" s="8" t="s">
        <v>29</v>
      </c>
    </row>
    <row r="18" spans="1:9" ht="32.25" hidden="1" customHeight="1" x14ac:dyDescent="0.2">
      <c r="A18" s="9" t="s">
        <v>30</v>
      </c>
      <c r="B18" s="10" t="s">
        <v>31</v>
      </c>
      <c r="C18" s="10" t="s">
        <v>10</v>
      </c>
      <c r="D18" s="10" t="s">
        <v>10</v>
      </c>
      <c r="E18" s="11" t="s">
        <v>10</v>
      </c>
      <c r="F18" s="11" t="s">
        <v>10</v>
      </c>
      <c r="G18" s="12">
        <f>G19</f>
        <v>0</v>
      </c>
      <c r="H18" s="12">
        <f t="shared" ref="H18:I18" si="0">H19</f>
        <v>0</v>
      </c>
      <c r="I18" s="12">
        <f t="shared" si="0"/>
        <v>0</v>
      </c>
    </row>
    <row r="19" spans="1:9" ht="17.25" hidden="1" customHeight="1" x14ac:dyDescent="0.2">
      <c r="A19" s="13" t="s">
        <v>32</v>
      </c>
      <c r="B19" s="8" t="s">
        <v>31</v>
      </c>
      <c r="C19" s="8" t="s">
        <v>33</v>
      </c>
      <c r="D19" s="8" t="s">
        <v>10</v>
      </c>
      <c r="E19" s="8" t="s">
        <v>10</v>
      </c>
      <c r="F19" s="8" t="s">
        <v>10</v>
      </c>
      <c r="G19" s="14">
        <f>G20+G24</f>
        <v>0</v>
      </c>
      <c r="H19" s="14">
        <f t="shared" ref="H19:I19" si="1">H20+H24</f>
        <v>0</v>
      </c>
      <c r="I19" s="14">
        <f t="shared" si="1"/>
        <v>0</v>
      </c>
    </row>
    <row r="20" spans="1:9" ht="64.5" hidden="1" customHeight="1" x14ac:dyDescent="0.2">
      <c r="A20" s="13" t="s">
        <v>34</v>
      </c>
      <c r="B20" s="8" t="s">
        <v>31</v>
      </c>
      <c r="C20" s="8" t="s">
        <v>33</v>
      </c>
      <c r="D20" s="8" t="s">
        <v>35</v>
      </c>
      <c r="E20" s="8" t="s">
        <v>10</v>
      </c>
      <c r="F20" s="8" t="s">
        <v>10</v>
      </c>
      <c r="G20" s="14">
        <f>G21</f>
        <v>0</v>
      </c>
      <c r="H20" s="14">
        <f t="shared" ref="H20:I22" si="2">H21</f>
        <v>0</v>
      </c>
      <c r="I20" s="14">
        <f t="shared" si="2"/>
        <v>0</v>
      </c>
    </row>
    <row r="21" spans="1:9" ht="32.25" hidden="1" customHeight="1" x14ac:dyDescent="0.2">
      <c r="A21" s="15" t="s">
        <v>36</v>
      </c>
      <c r="B21" s="8" t="s">
        <v>31</v>
      </c>
      <c r="C21" s="8" t="s">
        <v>33</v>
      </c>
      <c r="D21" s="8" t="s">
        <v>35</v>
      </c>
      <c r="E21" s="8" t="s">
        <v>37</v>
      </c>
      <c r="F21" s="16" t="s">
        <v>10</v>
      </c>
      <c r="G21" s="14">
        <f>G22</f>
        <v>0</v>
      </c>
      <c r="H21" s="14">
        <f t="shared" si="2"/>
        <v>0</v>
      </c>
      <c r="I21" s="14">
        <f t="shared" si="2"/>
        <v>0</v>
      </c>
    </row>
    <row r="22" spans="1:9" ht="112.35" hidden="1" customHeight="1" x14ac:dyDescent="0.2">
      <c r="A22" s="15" t="s">
        <v>38</v>
      </c>
      <c r="B22" s="8" t="s">
        <v>31</v>
      </c>
      <c r="C22" s="8" t="s">
        <v>33</v>
      </c>
      <c r="D22" s="8" t="s">
        <v>35</v>
      </c>
      <c r="E22" s="8" t="s">
        <v>37</v>
      </c>
      <c r="F22" s="8" t="s">
        <v>39</v>
      </c>
      <c r="G22" s="14">
        <f>G23</f>
        <v>0</v>
      </c>
      <c r="H22" s="14">
        <f t="shared" si="2"/>
        <v>0</v>
      </c>
      <c r="I22" s="14">
        <f t="shared" si="2"/>
        <v>0</v>
      </c>
    </row>
    <row r="23" spans="1:9" ht="48.95" hidden="1" customHeight="1" x14ac:dyDescent="0.2">
      <c r="A23" s="15" t="s">
        <v>40</v>
      </c>
      <c r="B23" s="8" t="s">
        <v>31</v>
      </c>
      <c r="C23" s="8" t="s">
        <v>33</v>
      </c>
      <c r="D23" s="8" t="s">
        <v>35</v>
      </c>
      <c r="E23" s="8" t="s">
        <v>37</v>
      </c>
      <c r="F23" s="8" t="s">
        <v>41</v>
      </c>
      <c r="G23" s="14"/>
      <c r="H23" s="14"/>
      <c r="I23" s="14"/>
    </row>
    <row r="24" spans="1:9" ht="80.099999999999994" hidden="1" customHeight="1" x14ac:dyDescent="0.2">
      <c r="A24" s="13" t="s">
        <v>42</v>
      </c>
      <c r="B24" s="8" t="s">
        <v>31</v>
      </c>
      <c r="C24" s="8" t="s">
        <v>33</v>
      </c>
      <c r="D24" s="8" t="s">
        <v>43</v>
      </c>
      <c r="E24" s="8" t="s">
        <v>10</v>
      </c>
      <c r="F24" s="8" t="s">
        <v>10</v>
      </c>
      <c r="G24" s="14">
        <f>G25+G30</f>
        <v>0</v>
      </c>
      <c r="H24" s="14">
        <f t="shared" ref="H24:I24" si="3">H25+H30</f>
        <v>0</v>
      </c>
      <c r="I24" s="14">
        <f t="shared" si="3"/>
        <v>0</v>
      </c>
    </row>
    <row r="25" spans="1:9" ht="48.95" hidden="1" customHeight="1" x14ac:dyDescent="0.2">
      <c r="A25" s="15" t="s">
        <v>44</v>
      </c>
      <c r="B25" s="8" t="s">
        <v>31</v>
      </c>
      <c r="C25" s="8" t="s">
        <v>33</v>
      </c>
      <c r="D25" s="8" t="s">
        <v>43</v>
      </c>
      <c r="E25" s="8" t="s">
        <v>45</v>
      </c>
      <c r="F25" s="16" t="s">
        <v>10</v>
      </c>
      <c r="G25" s="14">
        <f>G26+G28</f>
        <v>0</v>
      </c>
      <c r="H25" s="14">
        <f t="shared" ref="H25:I25" si="4">H26+H28</f>
        <v>0</v>
      </c>
      <c r="I25" s="14">
        <f t="shared" si="4"/>
        <v>0</v>
      </c>
    </row>
    <row r="26" spans="1:9" ht="112.35" hidden="1" customHeight="1" x14ac:dyDescent="0.2">
      <c r="A26" s="15" t="s">
        <v>38</v>
      </c>
      <c r="B26" s="8" t="s">
        <v>31</v>
      </c>
      <c r="C26" s="8" t="s">
        <v>33</v>
      </c>
      <c r="D26" s="8" t="s">
        <v>43</v>
      </c>
      <c r="E26" s="8" t="s">
        <v>45</v>
      </c>
      <c r="F26" s="8" t="s">
        <v>39</v>
      </c>
      <c r="G26" s="14">
        <f>G27</f>
        <v>0</v>
      </c>
      <c r="H26" s="14">
        <f t="shared" ref="H26:I26" si="5">H27</f>
        <v>0</v>
      </c>
      <c r="I26" s="14">
        <f t="shared" si="5"/>
        <v>0</v>
      </c>
    </row>
    <row r="27" spans="1:9" ht="48.95" hidden="1" customHeight="1" x14ac:dyDescent="0.2">
      <c r="A27" s="15" t="s">
        <v>40</v>
      </c>
      <c r="B27" s="8" t="s">
        <v>31</v>
      </c>
      <c r="C27" s="8" t="s">
        <v>33</v>
      </c>
      <c r="D27" s="8" t="s">
        <v>43</v>
      </c>
      <c r="E27" s="8" t="s">
        <v>45</v>
      </c>
      <c r="F27" s="8" t="s">
        <v>41</v>
      </c>
      <c r="G27" s="14"/>
      <c r="H27" s="14"/>
      <c r="I27" s="14"/>
    </row>
    <row r="28" spans="1:9" ht="48.95" hidden="1" customHeight="1" x14ac:dyDescent="0.2">
      <c r="A28" s="15" t="s">
        <v>46</v>
      </c>
      <c r="B28" s="8" t="s">
        <v>31</v>
      </c>
      <c r="C28" s="8" t="s">
        <v>33</v>
      </c>
      <c r="D28" s="8" t="s">
        <v>43</v>
      </c>
      <c r="E28" s="8" t="s">
        <v>45</v>
      </c>
      <c r="F28" s="8" t="s">
        <v>47</v>
      </c>
      <c r="G28" s="14">
        <f>G29</f>
        <v>0</v>
      </c>
      <c r="H28" s="14">
        <f t="shared" ref="H28:I28" si="6">H29</f>
        <v>0</v>
      </c>
      <c r="I28" s="14">
        <f t="shared" si="6"/>
        <v>0</v>
      </c>
    </row>
    <row r="29" spans="1:9" ht="48.95" hidden="1" customHeight="1" x14ac:dyDescent="0.2">
      <c r="A29" s="15" t="s">
        <v>48</v>
      </c>
      <c r="B29" s="8" t="s">
        <v>31</v>
      </c>
      <c r="C29" s="8" t="s">
        <v>33</v>
      </c>
      <c r="D29" s="8" t="s">
        <v>43</v>
      </c>
      <c r="E29" s="8" t="s">
        <v>45</v>
      </c>
      <c r="F29" s="8" t="s">
        <v>49</v>
      </c>
      <c r="G29" s="14"/>
      <c r="H29" s="14"/>
      <c r="I29" s="14"/>
    </row>
    <row r="30" spans="1:9" ht="32.25" hidden="1" customHeight="1" x14ac:dyDescent="0.2">
      <c r="A30" s="15" t="s">
        <v>50</v>
      </c>
      <c r="B30" s="8" t="s">
        <v>31</v>
      </c>
      <c r="C30" s="8" t="s">
        <v>33</v>
      </c>
      <c r="D30" s="8" t="s">
        <v>43</v>
      </c>
      <c r="E30" s="8" t="s">
        <v>51</v>
      </c>
      <c r="F30" s="16" t="s">
        <v>10</v>
      </c>
      <c r="G30" s="14">
        <f>G31</f>
        <v>0</v>
      </c>
      <c r="H30" s="14">
        <f t="shared" ref="H30:I31" si="7">H31</f>
        <v>0</v>
      </c>
      <c r="I30" s="14">
        <f t="shared" si="7"/>
        <v>0</v>
      </c>
    </row>
    <row r="31" spans="1:9" ht="24" hidden="1" customHeight="1" x14ac:dyDescent="0.2">
      <c r="A31" s="15" t="s">
        <v>52</v>
      </c>
      <c r="B31" s="8" t="s">
        <v>31</v>
      </c>
      <c r="C31" s="8" t="s">
        <v>33</v>
      </c>
      <c r="D31" s="8" t="s">
        <v>43</v>
      </c>
      <c r="E31" s="8" t="s">
        <v>51</v>
      </c>
      <c r="F31" s="8" t="s">
        <v>53</v>
      </c>
      <c r="G31" s="14">
        <f>G32</f>
        <v>0</v>
      </c>
      <c r="H31" s="14">
        <f t="shared" si="7"/>
        <v>0</v>
      </c>
      <c r="I31" s="14">
        <f t="shared" si="7"/>
        <v>0</v>
      </c>
    </row>
    <row r="32" spans="1:9" ht="32.25" hidden="1" customHeight="1" x14ac:dyDescent="0.2">
      <c r="A32" s="15" t="s">
        <v>54</v>
      </c>
      <c r="B32" s="8" t="s">
        <v>31</v>
      </c>
      <c r="C32" s="8" t="s">
        <v>33</v>
      </c>
      <c r="D32" s="8" t="s">
        <v>43</v>
      </c>
      <c r="E32" s="8" t="s">
        <v>51</v>
      </c>
      <c r="F32" s="8" t="s">
        <v>55</v>
      </c>
      <c r="G32" s="14"/>
      <c r="H32" s="14"/>
      <c r="I32" s="14"/>
    </row>
    <row r="33" spans="1:9" ht="32.25" customHeight="1" x14ac:dyDescent="0.2">
      <c r="A33" s="9" t="s">
        <v>56</v>
      </c>
      <c r="B33" s="10" t="s">
        <v>57</v>
      </c>
      <c r="C33" s="10" t="s">
        <v>10</v>
      </c>
      <c r="D33" s="10" t="s">
        <v>10</v>
      </c>
      <c r="E33" s="11" t="s">
        <v>10</v>
      </c>
      <c r="F33" s="11" t="s">
        <v>10</v>
      </c>
      <c r="G33" s="12">
        <f>G34+G121</f>
        <v>8646572.5299999993</v>
      </c>
      <c r="H33" s="12">
        <f t="shared" ref="H33:I33" si="8">H34+H121</f>
        <v>0</v>
      </c>
      <c r="I33" s="12">
        <f t="shared" si="8"/>
        <v>0</v>
      </c>
    </row>
    <row r="34" spans="1:9" ht="21" customHeight="1" x14ac:dyDescent="0.2">
      <c r="A34" s="13" t="s">
        <v>58</v>
      </c>
      <c r="B34" s="8" t="s">
        <v>57</v>
      </c>
      <c r="C34" s="8" t="s">
        <v>59</v>
      </c>
      <c r="D34" s="8" t="s">
        <v>10</v>
      </c>
      <c r="E34" s="8" t="s">
        <v>10</v>
      </c>
      <c r="F34" s="8" t="s">
        <v>10</v>
      </c>
      <c r="G34" s="14">
        <f>G35+G48+G76+G83+G87</f>
        <v>8646572.5299999993</v>
      </c>
      <c r="H34" s="14">
        <f t="shared" ref="H34:I34" si="9">H35+H48+H76+H83+H87</f>
        <v>0</v>
      </c>
      <c r="I34" s="14">
        <f t="shared" si="9"/>
        <v>0</v>
      </c>
    </row>
    <row r="35" spans="1:9" ht="26.25" customHeight="1" x14ac:dyDescent="0.2">
      <c r="A35" s="13" t="s">
        <v>60</v>
      </c>
      <c r="B35" s="8" t="s">
        <v>57</v>
      </c>
      <c r="C35" s="8" t="s">
        <v>59</v>
      </c>
      <c r="D35" s="8" t="s">
        <v>33</v>
      </c>
      <c r="E35" s="8" t="s">
        <v>10</v>
      </c>
      <c r="F35" s="8" t="s">
        <v>10</v>
      </c>
      <c r="G35" s="14">
        <f>G36+G39+G42+G45</f>
        <v>797513.91</v>
      </c>
      <c r="H35" s="14">
        <f t="shared" ref="H35:I35" si="10">H36+H39+H42+H45</f>
        <v>0</v>
      </c>
      <c r="I35" s="14">
        <f t="shared" si="10"/>
        <v>0</v>
      </c>
    </row>
    <row r="36" spans="1:9" ht="366.95" hidden="1" customHeight="1" x14ac:dyDescent="0.2">
      <c r="A36" s="15" t="s">
        <v>61</v>
      </c>
      <c r="B36" s="8" t="s">
        <v>57</v>
      </c>
      <c r="C36" s="8" t="s">
        <v>59</v>
      </c>
      <c r="D36" s="8" t="s">
        <v>33</v>
      </c>
      <c r="E36" s="8" t="s">
        <v>62</v>
      </c>
      <c r="F36" s="16" t="s">
        <v>10</v>
      </c>
      <c r="G36" s="14">
        <f>G37</f>
        <v>0</v>
      </c>
      <c r="H36" s="14">
        <f t="shared" ref="H36:I37" si="11">H37</f>
        <v>0</v>
      </c>
      <c r="I36" s="14">
        <f t="shared" si="11"/>
        <v>0</v>
      </c>
    </row>
    <row r="37" spans="1:9" ht="64.5" hidden="1" customHeight="1" x14ac:dyDescent="0.2">
      <c r="A37" s="15" t="s">
        <v>63</v>
      </c>
      <c r="B37" s="8" t="s">
        <v>57</v>
      </c>
      <c r="C37" s="8" t="s">
        <v>59</v>
      </c>
      <c r="D37" s="8" t="s">
        <v>33</v>
      </c>
      <c r="E37" s="8" t="s">
        <v>62</v>
      </c>
      <c r="F37" s="8" t="s">
        <v>64</v>
      </c>
      <c r="G37" s="14">
        <f>G38</f>
        <v>0</v>
      </c>
      <c r="H37" s="14">
        <f t="shared" si="11"/>
        <v>0</v>
      </c>
      <c r="I37" s="14">
        <f t="shared" si="11"/>
        <v>0</v>
      </c>
    </row>
    <row r="38" spans="1:9" ht="32.25" hidden="1" customHeight="1" x14ac:dyDescent="0.2">
      <c r="A38" s="15" t="s">
        <v>65</v>
      </c>
      <c r="B38" s="8" t="s">
        <v>57</v>
      </c>
      <c r="C38" s="8" t="s">
        <v>59</v>
      </c>
      <c r="D38" s="8" t="s">
        <v>33</v>
      </c>
      <c r="E38" s="8" t="s">
        <v>62</v>
      </c>
      <c r="F38" s="8" t="s">
        <v>66</v>
      </c>
      <c r="G38" s="14"/>
      <c r="H38" s="14"/>
      <c r="I38" s="14"/>
    </row>
    <row r="39" spans="1:9" ht="32.25" customHeight="1" x14ac:dyDescent="0.2">
      <c r="A39" s="15" t="s">
        <v>67</v>
      </c>
      <c r="B39" s="8" t="s">
        <v>57</v>
      </c>
      <c r="C39" s="8" t="s">
        <v>59</v>
      </c>
      <c r="D39" s="8" t="s">
        <v>33</v>
      </c>
      <c r="E39" s="8" t="s">
        <v>68</v>
      </c>
      <c r="F39" s="16" t="s">
        <v>10</v>
      </c>
      <c r="G39" s="14">
        <f>G40</f>
        <v>797513.91</v>
      </c>
      <c r="H39" s="14">
        <f t="shared" ref="H39:I40" si="12">H40</f>
        <v>0</v>
      </c>
      <c r="I39" s="14">
        <f t="shared" si="12"/>
        <v>0</v>
      </c>
    </row>
    <row r="40" spans="1:9" ht="64.5" customHeight="1" x14ac:dyDescent="0.2">
      <c r="A40" s="15" t="s">
        <v>63</v>
      </c>
      <c r="B40" s="8" t="s">
        <v>57</v>
      </c>
      <c r="C40" s="8" t="s">
        <v>59</v>
      </c>
      <c r="D40" s="8" t="s">
        <v>33</v>
      </c>
      <c r="E40" s="8" t="s">
        <v>68</v>
      </c>
      <c r="F40" s="8" t="s">
        <v>64</v>
      </c>
      <c r="G40" s="14">
        <f>G41</f>
        <v>797513.91</v>
      </c>
      <c r="H40" s="14">
        <f t="shared" si="12"/>
        <v>0</v>
      </c>
      <c r="I40" s="14">
        <f t="shared" si="12"/>
        <v>0</v>
      </c>
    </row>
    <row r="41" spans="1:9" ht="29.25" customHeight="1" x14ac:dyDescent="0.2">
      <c r="A41" s="15" t="s">
        <v>65</v>
      </c>
      <c r="B41" s="8" t="s">
        <v>57</v>
      </c>
      <c r="C41" s="8" t="s">
        <v>59</v>
      </c>
      <c r="D41" s="8" t="s">
        <v>33</v>
      </c>
      <c r="E41" s="8" t="s">
        <v>68</v>
      </c>
      <c r="F41" s="8" t="s">
        <v>66</v>
      </c>
      <c r="G41" s="14">
        <f>613000+184513.91</f>
        <v>797513.91</v>
      </c>
      <c r="H41" s="14"/>
      <c r="I41" s="14"/>
    </row>
    <row r="42" spans="1:9" ht="48.95" hidden="1" customHeight="1" x14ac:dyDescent="0.2">
      <c r="A42" s="15" t="s">
        <v>69</v>
      </c>
      <c r="B42" s="8" t="s">
        <v>57</v>
      </c>
      <c r="C42" s="8" t="s">
        <v>59</v>
      </c>
      <c r="D42" s="8" t="s">
        <v>33</v>
      </c>
      <c r="E42" s="8" t="s">
        <v>70</v>
      </c>
      <c r="F42" s="16" t="s">
        <v>10</v>
      </c>
      <c r="G42" s="14">
        <f>G43</f>
        <v>0</v>
      </c>
      <c r="H42" s="14">
        <f t="shared" ref="H42:I43" si="13">H43</f>
        <v>0</v>
      </c>
      <c r="I42" s="14">
        <f t="shared" si="13"/>
        <v>0</v>
      </c>
    </row>
    <row r="43" spans="1:9" ht="64.5" hidden="1" customHeight="1" x14ac:dyDescent="0.2">
      <c r="A43" s="15" t="s">
        <v>63</v>
      </c>
      <c r="B43" s="8" t="s">
        <v>57</v>
      </c>
      <c r="C43" s="8" t="s">
        <v>59</v>
      </c>
      <c r="D43" s="8" t="s">
        <v>33</v>
      </c>
      <c r="E43" s="8" t="s">
        <v>70</v>
      </c>
      <c r="F43" s="8" t="s">
        <v>64</v>
      </c>
      <c r="G43" s="14">
        <f>G44</f>
        <v>0</v>
      </c>
      <c r="H43" s="14">
        <f t="shared" si="13"/>
        <v>0</v>
      </c>
      <c r="I43" s="14">
        <f t="shared" si="13"/>
        <v>0</v>
      </c>
    </row>
    <row r="44" spans="1:9" ht="26.25" hidden="1" customHeight="1" x14ac:dyDescent="0.2">
      <c r="A44" s="15" t="s">
        <v>65</v>
      </c>
      <c r="B44" s="8" t="s">
        <v>57</v>
      </c>
      <c r="C44" s="8" t="s">
        <v>59</v>
      </c>
      <c r="D44" s="8" t="s">
        <v>33</v>
      </c>
      <c r="E44" s="8" t="s">
        <v>70</v>
      </c>
      <c r="F44" s="8" t="s">
        <v>66</v>
      </c>
      <c r="G44" s="14"/>
      <c r="H44" s="14"/>
      <c r="I44" s="14"/>
    </row>
    <row r="45" spans="1:9" ht="48.95" hidden="1" customHeight="1" x14ac:dyDescent="0.2">
      <c r="A45" s="15" t="s">
        <v>71</v>
      </c>
      <c r="B45" s="8" t="s">
        <v>57</v>
      </c>
      <c r="C45" s="8" t="s">
        <v>59</v>
      </c>
      <c r="D45" s="8" t="s">
        <v>33</v>
      </c>
      <c r="E45" s="8" t="s">
        <v>72</v>
      </c>
      <c r="F45" s="16" t="s">
        <v>10</v>
      </c>
      <c r="G45" s="14">
        <f>G46</f>
        <v>0</v>
      </c>
      <c r="H45" s="14">
        <f t="shared" ref="H45:I46" si="14">H46</f>
        <v>0</v>
      </c>
      <c r="I45" s="14">
        <f t="shared" si="14"/>
        <v>0</v>
      </c>
    </row>
    <row r="46" spans="1:9" ht="64.5" hidden="1" customHeight="1" x14ac:dyDescent="0.2">
      <c r="A46" s="15" t="s">
        <v>63</v>
      </c>
      <c r="B46" s="8" t="s">
        <v>57</v>
      </c>
      <c r="C46" s="8" t="s">
        <v>59</v>
      </c>
      <c r="D46" s="8" t="s">
        <v>33</v>
      </c>
      <c r="E46" s="8" t="s">
        <v>72</v>
      </c>
      <c r="F46" s="8" t="s">
        <v>64</v>
      </c>
      <c r="G46" s="14">
        <f>G47</f>
        <v>0</v>
      </c>
      <c r="H46" s="14">
        <f t="shared" si="14"/>
        <v>0</v>
      </c>
      <c r="I46" s="14">
        <f t="shared" si="14"/>
        <v>0</v>
      </c>
    </row>
    <row r="47" spans="1:9" ht="21" hidden="1" customHeight="1" x14ac:dyDescent="0.2">
      <c r="A47" s="15" t="s">
        <v>65</v>
      </c>
      <c r="B47" s="8" t="s">
        <v>57</v>
      </c>
      <c r="C47" s="8" t="s">
        <v>59</v>
      </c>
      <c r="D47" s="8" t="s">
        <v>33</v>
      </c>
      <c r="E47" s="8" t="s">
        <v>72</v>
      </c>
      <c r="F47" s="8" t="s">
        <v>66</v>
      </c>
      <c r="G47" s="14"/>
      <c r="H47" s="14"/>
      <c r="I47" s="14"/>
    </row>
    <row r="48" spans="1:9" ht="24.75" customHeight="1" x14ac:dyDescent="0.2">
      <c r="A48" s="13" t="s">
        <v>73</v>
      </c>
      <c r="B48" s="8" t="s">
        <v>57</v>
      </c>
      <c r="C48" s="8" t="s">
        <v>59</v>
      </c>
      <c r="D48" s="8" t="s">
        <v>35</v>
      </c>
      <c r="E48" s="8" t="s">
        <v>10</v>
      </c>
      <c r="F48" s="8" t="s">
        <v>10</v>
      </c>
      <c r="G48" s="14">
        <f>G49+G52+G55+G58+G64+G67+G70+G73+G61</f>
        <v>7078728.6199999992</v>
      </c>
      <c r="H48" s="14">
        <f t="shared" ref="H48:I48" si="15">H49+H52+H55+H58+H64+H67+H70+H73</f>
        <v>0</v>
      </c>
      <c r="I48" s="14">
        <f t="shared" si="15"/>
        <v>0</v>
      </c>
    </row>
    <row r="49" spans="1:9" ht="144.4" hidden="1" customHeight="1" x14ac:dyDescent="0.2">
      <c r="A49" s="15" t="s">
        <v>74</v>
      </c>
      <c r="B49" s="8" t="s">
        <v>57</v>
      </c>
      <c r="C49" s="8" t="s">
        <v>59</v>
      </c>
      <c r="D49" s="8" t="s">
        <v>35</v>
      </c>
      <c r="E49" s="8" t="s">
        <v>75</v>
      </c>
      <c r="F49" s="16" t="s">
        <v>10</v>
      </c>
      <c r="G49" s="14">
        <f>G50</f>
        <v>0</v>
      </c>
      <c r="H49" s="14">
        <f t="shared" ref="H49:I50" si="16">H50</f>
        <v>0</v>
      </c>
      <c r="I49" s="14">
        <f t="shared" si="16"/>
        <v>0</v>
      </c>
    </row>
    <row r="50" spans="1:9" ht="64.5" hidden="1" customHeight="1" x14ac:dyDescent="0.2">
      <c r="A50" s="15" t="s">
        <v>63</v>
      </c>
      <c r="B50" s="8" t="s">
        <v>57</v>
      </c>
      <c r="C50" s="8" t="s">
        <v>59</v>
      </c>
      <c r="D50" s="8" t="s">
        <v>35</v>
      </c>
      <c r="E50" s="8" t="s">
        <v>75</v>
      </c>
      <c r="F50" s="8" t="s">
        <v>64</v>
      </c>
      <c r="G50" s="14">
        <f>G51</f>
        <v>0</v>
      </c>
      <c r="H50" s="14">
        <f t="shared" si="16"/>
        <v>0</v>
      </c>
      <c r="I50" s="14">
        <f t="shared" si="16"/>
        <v>0</v>
      </c>
    </row>
    <row r="51" spans="1:9" ht="30" hidden="1" customHeight="1" x14ac:dyDescent="0.2">
      <c r="A51" s="15" t="s">
        <v>65</v>
      </c>
      <c r="B51" s="8" t="s">
        <v>57</v>
      </c>
      <c r="C51" s="8" t="s">
        <v>59</v>
      </c>
      <c r="D51" s="8" t="s">
        <v>35</v>
      </c>
      <c r="E51" s="8" t="s">
        <v>75</v>
      </c>
      <c r="F51" s="8" t="s">
        <v>66</v>
      </c>
      <c r="G51" s="14"/>
      <c r="H51" s="14"/>
      <c r="I51" s="14"/>
    </row>
    <row r="52" spans="1:9" ht="96.6" hidden="1" customHeight="1" x14ac:dyDescent="0.2">
      <c r="A52" s="15" t="s">
        <v>76</v>
      </c>
      <c r="B52" s="8" t="s">
        <v>57</v>
      </c>
      <c r="C52" s="8" t="s">
        <v>59</v>
      </c>
      <c r="D52" s="8" t="s">
        <v>35</v>
      </c>
      <c r="E52" s="8" t="s">
        <v>77</v>
      </c>
      <c r="F52" s="16" t="s">
        <v>10</v>
      </c>
      <c r="G52" s="14">
        <f>G53</f>
        <v>0</v>
      </c>
      <c r="H52" s="14">
        <f t="shared" ref="H52:I53" si="17">H53</f>
        <v>0</v>
      </c>
      <c r="I52" s="14">
        <f t="shared" si="17"/>
        <v>0</v>
      </c>
    </row>
    <row r="53" spans="1:9" ht="64.5" hidden="1" customHeight="1" x14ac:dyDescent="0.2">
      <c r="A53" s="15" t="s">
        <v>63</v>
      </c>
      <c r="B53" s="8" t="s">
        <v>57</v>
      </c>
      <c r="C53" s="8" t="s">
        <v>59</v>
      </c>
      <c r="D53" s="8" t="s">
        <v>35</v>
      </c>
      <c r="E53" s="8" t="s">
        <v>77</v>
      </c>
      <c r="F53" s="8" t="s">
        <v>64</v>
      </c>
      <c r="G53" s="14">
        <f>G54</f>
        <v>0</v>
      </c>
      <c r="H53" s="14">
        <f t="shared" si="17"/>
        <v>0</v>
      </c>
      <c r="I53" s="14">
        <f t="shared" si="17"/>
        <v>0</v>
      </c>
    </row>
    <row r="54" spans="1:9" ht="20.25" hidden="1" customHeight="1" x14ac:dyDescent="0.2">
      <c r="A54" s="15" t="s">
        <v>65</v>
      </c>
      <c r="B54" s="8" t="s">
        <v>57</v>
      </c>
      <c r="C54" s="8" t="s">
        <v>59</v>
      </c>
      <c r="D54" s="8" t="s">
        <v>35</v>
      </c>
      <c r="E54" s="8" t="s">
        <v>77</v>
      </c>
      <c r="F54" s="8" t="s">
        <v>66</v>
      </c>
      <c r="G54" s="14"/>
      <c r="H54" s="14"/>
      <c r="I54" s="14"/>
    </row>
    <row r="55" spans="1:9" ht="20.25" customHeight="1" x14ac:dyDescent="0.2">
      <c r="A55" s="15" t="s">
        <v>78</v>
      </c>
      <c r="B55" s="8" t="s">
        <v>57</v>
      </c>
      <c r="C55" s="8" t="s">
        <v>59</v>
      </c>
      <c r="D55" s="8" t="s">
        <v>35</v>
      </c>
      <c r="E55" s="8" t="s">
        <v>79</v>
      </c>
      <c r="F55" s="16" t="s">
        <v>10</v>
      </c>
      <c r="G55" s="14">
        <f>G56</f>
        <v>4670131.97</v>
      </c>
      <c r="H55" s="14">
        <f t="shared" ref="H55:I56" si="18">H56</f>
        <v>0</v>
      </c>
      <c r="I55" s="14">
        <f t="shared" si="18"/>
        <v>0</v>
      </c>
    </row>
    <row r="56" spans="1:9" ht="64.5" customHeight="1" x14ac:dyDescent="0.2">
      <c r="A56" s="15" t="s">
        <v>63</v>
      </c>
      <c r="B56" s="8" t="s">
        <v>57</v>
      </c>
      <c r="C56" s="8" t="s">
        <v>59</v>
      </c>
      <c r="D56" s="8" t="s">
        <v>35</v>
      </c>
      <c r="E56" s="8" t="s">
        <v>79</v>
      </c>
      <c r="F56" s="8" t="s">
        <v>64</v>
      </c>
      <c r="G56" s="14">
        <f>G57</f>
        <v>4670131.97</v>
      </c>
      <c r="H56" s="14">
        <f t="shared" si="18"/>
        <v>0</v>
      </c>
      <c r="I56" s="14">
        <f t="shared" si="18"/>
        <v>0</v>
      </c>
    </row>
    <row r="57" spans="1:9" ht="24.75" customHeight="1" x14ac:dyDescent="0.2">
      <c r="A57" s="15" t="s">
        <v>65</v>
      </c>
      <c r="B57" s="8" t="s">
        <v>57</v>
      </c>
      <c r="C57" s="8" t="s">
        <v>59</v>
      </c>
      <c r="D57" s="8" t="s">
        <v>35</v>
      </c>
      <c r="E57" s="8" t="s">
        <v>79</v>
      </c>
      <c r="F57" s="8" t="s">
        <v>66</v>
      </c>
      <c r="G57" s="14">
        <f>766250+822133.08+2000000+1081748.89</f>
        <v>4670131.97</v>
      </c>
      <c r="H57" s="14"/>
      <c r="I57" s="14"/>
    </row>
    <row r="58" spans="1:9" ht="80.099999999999994" hidden="1" customHeight="1" x14ac:dyDescent="0.2">
      <c r="A58" s="15" t="s">
        <v>80</v>
      </c>
      <c r="B58" s="8" t="s">
        <v>57</v>
      </c>
      <c r="C58" s="8" t="s">
        <v>59</v>
      </c>
      <c r="D58" s="8" t="s">
        <v>35</v>
      </c>
      <c r="E58" s="8" t="s">
        <v>81</v>
      </c>
      <c r="F58" s="16" t="s">
        <v>10</v>
      </c>
      <c r="G58" s="14">
        <f>G59</f>
        <v>0</v>
      </c>
      <c r="H58" s="14">
        <f t="shared" ref="H58:I59" si="19">H59</f>
        <v>0</v>
      </c>
      <c r="I58" s="14">
        <f t="shared" si="19"/>
        <v>0</v>
      </c>
    </row>
    <row r="59" spans="1:9" ht="64.5" hidden="1" customHeight="1" x14ac:dyDescent="0.2">
      <c r="A59" s="15" t="s">
        <v>63</v>
      </c>
      <c r="B59" s="8" t="s">
        <v>57</v>
      </c>
      <c r="C59" s="8" t="s">
        <v>59</v>
      </c>
      <c r="D59" s="8" t="s">
        <v>35</v>
      </c>
      <c r="E59" s="8" t="s">
        <v>81</v>
      </c>
      <c r="F59" s="8" t="s">
        <v>64</v>
      </c>
      <c r="G59" s="14">
        <f>G60</f>
        <v>0</v>
      </c>
      <c r="H59" s="14">
        <f t="shared" si="19"/>
        <v>0</v>
      </c>
      <c r="I59" s="14">
        <f t="shared" si="19"/>
        <v>0</v>
      </c>
    </row>
    <row r="60" spans="1:9" ht="24" hidden="1" customHeight="1" x14ac:dyDescent="0.2">
      <c r="A60" s="15" t="s">
        <v>65</v>
      </c>
      <c r="B60" s="8" t="s">
        <v>57</v>
      </c>
      <c r="C60" s="8" t="s">
        <v>59</v>
      </c>
      <c r="D60" s="8" t="s">
        <v>35</v>
      </c>
      <c r="E60" s="8" t="s">
        <v>81</v>
      </c>
      <c r="F60" s="8" t="s">
        <v>66</v>
      </c>
      <c r="G60" s="14"/>
      <c r="H60" s="14"/>
      <c r="I60" s="14"/>
    </row>
    <row r="61" spans="1:9" ht="57" customHeight="1" x14ac:dyDescent="0.2">
      <c r="A61" s="15" t="s">
        <v>472</v>
      </c>
      <c r="B61" s="8" t="s">
        <v>57</v>
      </c>
      <c r="C61" s="8" t="s">
        <v>59</v>
      </c>
      <c r="D61" s="8" t="s">
        <v>35</v>
      </c>
      <c r="E61" s="8" t="s">
        <v>473</v>
      </c>
      <c r="F61" s="8"/>
      <c r="G61" s="14">
        <f>G62</f>
        <v>2408596.65</v>
      </c>
      <c r="H61" s="14"/>
      <c r="I61" s="14"/>
    </row>
    <row r="62" spans="1:9" ht="63" customHeight="1" x14ac:dyDescent="0.2">
      <c r="A62" s="15" t="s">
        <v>63</v>
      </c>
      <c r="B62" s="8" t="s">
        <v>57</v>
      </c>
      <c r="C62" s="8" t="s">
        <v>59</v>
      </c>
      <c r="D62" s="8" t="s">
        <v>35</v>
      </c>
      <c r="E62" s="8" t="s">
        <v>473</v>
      </c>
      <c r="F62" s="8">
        <v>600</v>
      </c>
      <c r="G62" s="14">
        <f>G63</f>
        <v>2408596.65</v>
      </c>
      <c r="H62" s="14"/>
      <c r="I62" s="14"/>
    </row>
    <row r="63" spans="1:9" ht="33.75" customHeight="1" x14ac:dyDescent="0.2">
      <c r="A63" s="15" t="s">
        <v>65</v>
      </c>
      <c r="B63" s="8" t="s">
        <v>57</v>
      </c>
      <c r="C63" s="8" t="s">
        <v>59</v>
      </c>
      <c r="D63" s="8" t="s">
        <v>35</v>
      </c>
      <c r="E63" s="8" t="s">
        <v>473</v>
      </c>
      <c r="F63" s="8">
        <v>610</v>
      </c>
      <c r="G63" s="14">
        <v>2408596.65</v>
      </c>
      <c r="H63" s="14"/>
      <c r="I63" s="14"/>
    </row>
    <row r="64" spans="1:9" ht="48.95" hidden="1" customHeight="1" x14ac:dyDescent="0.2">
      <c r="A64" s="15" t="s">
        <v>69</v>
      </c>
      <c r="B64" s="8" t="s">
        <v>57</v>
      </c>
      <c r="C64" s="8" t="s">
        <v>59</v>
      </c>
      <c r="D64" s="8" t="s">
        <v>35</v>
      </c>
      <c r="E64" s="8" t="s">
        <v>70</v>
      </c>
      <c r="F64" s="16" t="s">
        <v>10</v>
      </c>
      <c r="G64" s="14">
        <f>G65</f>
        <v>0</v>
      </c>
      <c r="H64" s="14">
        <f t="shared" ref="H64:I65" si="20">H65</f>
        <v>0</v>
      </c>
      <c r="I64" s="14">
        <f t="shared" si="20"/>
        <v>0</v>
      </c>
    </row>
    <row r="65" spans="1:9" ht="64.5" hidden="1" customHeight="1" x14ac:dyDescent="0.2">
      <c r="A65" s="15" t="s">
        <v>63</v>
      </c>
      <c r="B65" s="8" t="s">
        <v>57</v>
      </c>
      <c r="C65" s="8" t="s">
        <v>59</v>
      </c>
      <c r="D65" s="8" t="s">
        <v>35</v>
      </c>
      <c r="E65" s="8" t="s">
        <v>70</v>
      </c>
      <c r="F65" s="8" t="s">
        <v>64</v>
      </c>
      <c r="G65" s="14">
        <f>G66</f>
        <v>0</v>
      </c>
      <c r="H65" s="14">
        <f t="shared" si="20"/>
        <v>0</v>
      </c>
      <c r="I65" s="14">
        <f t="shared" si="20"/>
        <v>0</v>
      </c>
    </row>
    <row r="66" spans="1:9" ht="31.5" hidden="1" customHeight="1" x14ac:dyDescent="0.2">
      <c r="A66" s="15" t="s">
        <v>65</v>
      </c>
      <c r="B66" s="8" t="s">
        <v>57</v>
      </c>
      <c r="C66" s="8" t="s">
        <v>59</v>
      </c>
      <c r="D66" s="8" t="s">
        <v>35</v>
      </c>
      <c r="E66" s="8" t="s">
        <v>70</v>
      </c>
      <c r="F66" s="8" t="s">
        <v>66</v>
      </c>
      <c r="G66" s="14"/>
      <c r="H66" s="14"/>
      <c r="I66" s="14"/>
    </row>
    <row r="67" spans="1:9" ht="48.95" hidden="1" customHeight="1" x14ac:dyDescent="0.2">
      <c r="A67" s="15" t="s">
        <v>71</v>
      </c>
      <c r="B67" s="8" t="s">
        <v>57</v>
      </c>
      <c r="C67" s="8" t="s">
        <v>59</v>
      </c>
      <c r="D67" s="8" t="s">
        <v>35</v>
      </c>
      <c r="E67" s="8" t="s">
        <v>72</v>
      </c>
      <c r="F67" s="16" t="s">
        <v>10</v>
      </c>
      <c r="G67" s="14">
        <f>G68</f>
        <v>0</v>
      </c>
      <c r="H67" s="14">
        <f t="shared" ref="H67:I68" si="21">H68</f>
        <v>0</v>
      </c>
      <c r="I67" s="14">
        <f t="shared" si="21"/>
        <v>0</v>
      </c>
    </row>
    <row r="68" spans="1:9" ht="64.5" hidden="1" customHeight="1" x14ac:dyDescent="0.2">
      <c r="A68" s="15" t="s">
        <v>63</v>
      </c>
      <c r="B68" s="8" t="s">
        <v>57</v>
      </c>
      <c r="C68" s="8" t="s">
        <v>59</v>
      </c>
      <c r="D68" s="8" t="s">
        <v>35</v>
      </c>
      <c r="E68" s="8" t="s">
        <v>72</v>
      </c>
      <c r="F68" s="8" t="s">
        <v>64</v>
      </c>
      <c r="G68" s="14">
        <f>G69</f>
        <v>0</v>
      </c>
      <c r="H68" s="14">
        <f t="shared" si="21"/>
        <v>0</v>
      </c>
      <c r="I68" s="14">
        <f t="shared" si="21"/>
        <v>0</v>
      </c>
    </row>
    <row r="69" spans="1:9" ht="27.75" hidden="1" customHeight="1" x14ac:dyDescent="0.2">
      <c r="A69" s="15" t="s">
        <v>65</v>
      </c>
      <c r="B69" s="8" t="s">
        <v>57</v>
      </c>
      <c r="C69" s="8" t="s">
        <v>59</v>
      </c>
      <c r="D69" s="8" t="s">
        <v>35</v>
      </c>
      <c r="E69" s="8" t="s">
        <v>72</v>
      </c>
      <c r="F69" s="8" t="s">
        <v>66</v>
      </c>
      <c r="G69" s="14"/>
      <c r="H69" s="14"/>
      <c r="I69" s="14"/>
    </row>
    <row r="70" spans="1:9" ht="80.099999999999994" hidden="1" customHeight="1" x14ac:dyDescent="0.2">
      <c r="A70" s="15" t="s">
        <v>82</v>
      </c>
      <c r="B70" s="8" t="s">
        <v>57</v>
      </c>
      <c r="C70" s="8" t="s">
        <v>59</v>
      </c>
      <c r="D70" s="8" t="s">
        <v>35</v>
      </c>
      <c r="E70" s="8" t="s">
        <v>83</v>
      </c>
      <c r="F70" s="16" t="s">
        <v>10</v>
      </c>
      <c r="G70" s="14">
        <f>G71</f>
        <v>0</v>
      </c>
      <c r="H70" s="14">
        <f t="shared" ref="H70:I71" si="22">H71</f>
        <v>0</v>
      </c>
      <c r="I70" s="14">
        <f t="shared" si="22"/>
        <v>0</v>
      </c>
    </row>
    <row r="71" spans="1:9" ht="64.5" hidden="1" customHeight="1" x14ac:dyDescent="0.2">
      <c r="A71" s="15" t="s">
        <v>63</v>
      </c>
      <c r="B71" s="8" t="s">
        <v>57</v>
      </c>
      <c r="C71" s="8" t="s">
        <v>59</v>
      </c>
      <c r="D71" s="8" t="s">
        <v>35</v>
      </c>
      <c r="E71" s="8" t="s">
        <v>83</v>
      </c>
      <c r="F71" s="8" t="s">
        <v>64</v>
      </c>
      <c r="G71" s="14">
        <f>G72</f>
        <v>0</v>
      </c>
      <c r="H71" s="14">
        <f t="shared" si="22"/>
        <v>0</v>
      </c>
      <c r="I71" s="14">
        <f t="shared" si="22"/>
        <v>0</v>
      </c>
    </row>
    <row r="72" spans="1:9" ht="22.5" hidden="1" customHeight="1" x14ac:dyDescent="0.2">
      <c r="A72" s="15" t="s">
        <v>65</v>
      </c>
      <c r="B72" s="8" t="s">
        <v>57</v>
      </c>
      <c r="C72" s="8" t="s">
        <v>59</v>
      </c>
      <c r="D72" s="8" t="s">
        <v>35</v>
      </c>
      <c r="E72" s="8" t="s">
        <v>83</v>
      </c>
      <c r="F72" s="8" t="s">
        <v>66</v>
      </c>
      <c r="G72" s="14"/>
      <c r="H72" s="14"/>
      <c r="I72" s="14"/>
    </row>
    <row r="73" spans="1:9" ht="64.5" hidden="1" customHeight="1" x14ac:dyDescent="0.2">
      <c r="A73" s="15" t="s">
        <v>84</v>
      </c>
      <c r="B73" s="8" t="s">
        <v>57</v>
      </c>
      <c r="C73" s="8" t="s">
        <v>59</v>
      </c>
      <c r="D73" s="8" t="s">
        <v>35</v>
      </c>
      <c r="E73" s="8" t="s">
        <v>85</v>
      </c>
      <c r="F73" s="16" t="s">
        <v>10</v>
      </c>
      <c r="G73" s="14">
        <f>G74</f>
        <v>0</v>
      </c>
      <c r="H73" s="14">
        <f t="shared" ref="H73:I74" si="23">H74</f>
        <v>0</v>
      </c>
      <c r="I73" s="14">
        <f t="shared" si="23"/>
        <v>0</v>
      </c>
    </row>
    <row r="74" spans="1:9" ht="64.5" hidden="1" customHeight="1" x14ac:dyDescent="0.2">
      <c r="A74" s="15" t="s">
        <v>63</v>
      </c>
      <c r="B74" s="8" t="s">
        <v>57</v>
      </c>
      <c r="C74" s="8" t="s">
        <v>59</v>
      </c>
      <c r="D74" s="8" t="s">
        <v>35</v>
      </c>
      <c r="E74" s="8" t="s">
        <v>85</v>
      </c>
      <c r="F74" s="8" t="s">
        <v>64</v>
      </c>
      <c r="G74" s="14">
        <f>G75</f>
        <v>0</v>
      </c>
      <c r="H74" s="14">
        <f t="shared" si="23"/>
        <v>0</v>
      </c>
      <c r="I74" s="14">
        <f t="shared" si="23"/>
        <v>0</v>
      </c>
    </row>
    <row r="75" spans="1:9" ht="18.75" hidden="1" customHeight="1" x14ac:dyDescent="0.2">
      <c r="A75" s="15" t="s">
        <v>65</v>
      </c>
      <c r="B75" s="8" t="s">
        <v>57</v>
      </c>
      <c r="C75" s="8" t="s">
        <v>59</v>
      </c>
      <c r="D75" s="8" t="s">
        <v>35</v>
      </c>
      <c r="E75" s="8" t="s">
        <v>85</v>
      </c>
      <c r="F75" s="8" t="s">
        <v>66</v>
      </c>
      <c r="G75" s="14"/>
      <c r="H75" s="14"/>
      <c r="I75" s="14"/>
    </row>
    <row r="76" spans="1:9" ht="24.75" customHeight="1" x14ac:dyDescent="0.2">
      <c r="A76" s="13" t="s">
        <v>86</v>
      </c>
      <c r="B76" s="8" t="s">
        <v>57</v>
      </c>
      <c r="C76" s="8" t="s">
        <v>59</v>
      </c>
      <c r="D76" s="8" t="s">
        <v>43</v>
      </c>
      <c r="E76" s="8" t="s">
        <v>10</v>
      </c>
      <c r="F76" s="8" t="s">
        <v>10</v>
      </c>
      <c r="G76" s="14">
        <f>G77+G80</f>
        <v>770330</v>
      </c>
      <c r="H76" s="14">
        <f t="shared" ref="H76:I76" si="24">H77+H80</f>
        <v>0</v>
      </c>
      <c r="I76" s="14">
        <f t="shared" si="24"/>
        <v>0</v>
      </c>
    </row>
    <row r="77" spans="1:9" ht="32.25" customHeight="1" x14ac:dyDescent="0.2">
      <c r="A77" s="15" t="s">
        <v>87</v>
      </c>
      <c r="B77" s="8" t="s">
        <v>57</v>
      </c>
      <c r="C77" s="8" t="s">
        <v>59</v>
      </c>
      <c r="D77" s="8" t="s">
        <v>43</v>
      </c>
      <c r="E77" s="8" t="s">
        <v>88</v>
      </c>
      <c r="F77" s="16" t="s">
        <v>10</v>
      </c>
      <c r="G77" s="14">
        <f>G78</f>
        <v>770330</v>
      </c>
      <c r="H77" s="14">
        <f t="shared" ref="H77:I77" si="25">H78</f>
        <v>0</v>
      </c>
      <c r="I77" s="14">
        <f t="shared" si="25"/>
        <v>0</v>
      </c>
    </row>
    <row r="78" spans="1:9" ht="64.5" customHeight="1" x14ac:dyDescent="0.2">
      <c r="A78" s="15" t="s">
        <v>63</v>
      </c>
      <c r="B78" s="8" t="s">
        <v>57</v>
      </c>
      <c r="C78" s="8" t="s">
        <v>59</v>
      </c>
      <c r="D78" s="8" t="s">
        <v>43</v>
      </c>
      <c r="E78" s="8" t="s">
        <v>88</v>
      </c>
      <c r="F78" s="8" t="s">
        <v>64</v>
      </c>
      <c r="G78" s="14">
        <f>G79</f>
        <v>770330</v>
      </c>
      <c r="H78" s="14">
        <f t="shared" ref="H78:I78" si="26">H79</f>
        <v>0</v>
      </c>
      <c r="I78" s="14">
        <f t="shared" si="26"/>
        <v>0</v>
      </c>
    </row>
    <row r="79" spans="1:9" ht="28.5" customHeight="1" x14ac:dyDescent="0.2">
      <c r="A79" s="15" t="s">
        <v>65</v>
      </c>
      <c r="B79" s="8" t="s">
        <v>57</v>
      </c>
      <c r="C79" s="8" t="s">
        <v>59</v>
      </c>
      <c r="D79" s="8" t="s">
        <v>43</v>
      </c>
      <c r="E79" s="8" t="s">
        <v>88</v>
      </c>
      <c r="F79" s="8" t="s">
        <v>66</v>
      </c>
      <c r="G79" s="14">
        <f>770330</f>
        <v>770330</v>
      </c>
      <c r="H79" s="14"/>
      <c r="I79" s="14"/>
    </row>
    <row r="80" spans="1:9" ht="64.5" hidden="1" customHeight="1" x14ac:dyDescent="0.2">
      <c r="A80" s="15" t="s">
        <v>89</v>
      </c>
      <c r="B80" s="8" t="s">
        <v>57</v>
      </c>
      <c r="C80" s="8" t="s">
        <v>59</v>
      </c>
      <c r="D80" s="8" t="s">
        <v>43</v>
      </c>
      <c r="E80" s="8" t="s">
        <v>90</v>
      </c>
      <c r="F80" s="16" t="s">
        <v>10</v>
      </c>
      <c r="G80" s="14">
        <f>G81</f>
        <v>0</v>
      </c>
      <c r="H80" s="14">
        <f t="shared" ref="H80:I81" si="27">H81</f>
        <v>0</v>
      </c>
      <c r="I80" s="14">
        <f t="shared" si="27"/>
        <v>0</v>
      </c>
    </row>
    <row r="81" spans="1:9" ht="64.5" hidden="1" customHeight="1" x14ac:dyDescent="0.2">
      <c r="A81" s="15" t="s">
        <v>63</v>
      </c>
      <c r="B81" s="8" t="s">
        <v>57</v>
      </c>
      <c r="C81" s="8" t="s">
        <v>59</v>
      </c>
      <c r="D81" s="8" t="s">
        <v>43</v>
      </c>
      <c r="E81" s="8" t="s">
        <v>90</v>
      </c>
      <c r="F81" s="8" t="s">
        <v>64</v>
      </c>
      <c r="G81" s="14">
        <f>G82</f>
        <v>0</v>
      </c>
      <c r="H81" s="14">
        <f t="shared" si="27"/>
        <v>0</v>
      </c>
      <c r="I81" s="14">
        <f t="shared" si="27"/>
        <v>0</v>
      </c>
    </row>
    <row r="82" spans="1:9" ht="22.5" hidden="1" customHeight="1" x14ac:dyDescent="0.2">
      <c r="A82" s="15" t="s">
        <v>65</v>
      </c>
      <c r="B82" s="8" t="s">
        <v>57</v>
      </c>
      <c r="C82" s="8" t="s">
        <v>59</v>
      </c>
      <c r="D82" s="8" t="s">
        <v>43</v>
      </c>
      <c r="E82" s="8" t="s">
        <v>90</v>
      </c>
      <c r="F82" s="8" t="s">
        <v>66</v>
      </c>
      <c r="G82" s="14"/>
      <c r="H82" s="14"/>
      <c r="I82" s="14"/>
    </row>
    <row r="83" spans="1:9" ht="22.5" hidden="1" customHeight="1" x14ac:dyDescent="0.2">
      <c r="A83" s="13" t="s">
        <v>91</v>
      </c>
      <c r="B83" s="8" t="s">
        <v>57</v>
      </c>
      <c r="C83" s="8" t="s">
        <v>59</v>
      </c>
      <c r="D83" s="8" t="s">
        <v>59</v>
      </c>
      <c r="E83" s="8" t="s">
        <v>10</v>
      </c>
      <c r="F83" s="8" t="s">
        <v>10</v>
      </c>
      <c r="G83" s="14">
        <f>G84</f>
        <v>0</v>
      </c>
      <c r="H83" s="14">
        <f t="shared" ref="H83:I85" si="28">H84</f>
        <v>0</v>
      </c>
      <c r="I83" s="14">
        <f t="shared" si="28"/>
        <v>0</v>
      </c>
    </row>
    <row r="84" spans="1:9" ht="32.25" hidden="1" customHeight="1" x14ac:dyDescent="0.2">
      <c r="A84" s="15" t="s">
        <v>92</v>
      </c>
      <c r="B84" s="8" t="s">
        <v>57</v>
      </c>
      <c r="C84" s="8" t="s">
        <v>59</v>
      </c>
      <c r="D84" s="8" t="s">
        <v>59</v>
      </c>
      <c r="E84" s="8" t="s">
        <v>93</v>
      </c>
      <c r="F84" s="16" t="s">
        <v>10</v>
      </c>
      <c r="G84" s="14">
        <f>G85</f>
        <v>0</v>
      </c>
      <c r="H84" s="14">
        <f t="shared" si="28"/>
        <v>0</v>
      </c>
      <c r="I84" s="14">
        <f t="shared" si="28"/>
        <v>0</v>
      </c>
    </row>
    <row r="85" spans="1:9" ht="64.5" hidden="1" customHeight="1" x14ac:dyDescent="0.2">
      <c r="A85" s="15" t="s">
        <v>63</v>
      </c>
      <c r="B85" s="8" t="s">
        <v>57</v>
      </c>
      <c r="C85" s="8" t="s">
        <v>59</v>
      </c>
      <c r="D85" s="8" t="s">
        <v>59</v>
      </c>
      <c r="E85" s="8" t="s">
        <v>93</v>
      </c>
      <c r="F85" s="8" t="s">
        <v>64</v>
      </c>
      <c r="G85" s="14">
        <f>G86</f>
        <v>0</v>
      </c>
      <c r="H85" s="14">
        <f t="shared" si="28"/>
        <v>0</v>
      </c>
      <c r="I85" s="14">
        <f t="shared" si="28"/>
        <v>0</v>
      </c>
    </row>
    <row r="86" spans="1:9" ht="24.75" hidden="1" customHeight="1" x14ac:dyDescent="0.2">
      <c r="A86" s="15" t="s">
        <v>65</v>
      </c>
      <c r="B86" s="8" t="s">
        <v>57</v>
      </c>
      <c r="C86" s="8" t="s">
        <v>59</v>
      </c>
      <c r="D86" s="8" t="s">
        <v>59</v>
      </c>
      <c r="E86" s="8" t="s">
        <v>93</v>
      </c>
      <c r="F86" s="8" t="s">
        <v>66</v>
      </c>
      <c r="G86" s="14"/>
      <c r="H86" s="14"/>
      <c r="I86" s="14"/>
    </row>
    <row r="87" spans="1:9" ht="32.25" hidden="1" customHeight="1" x14ac:dyDescent="0.2">
      <c r="A87" s="13" t="s">
        <v>94</v>
      </c>
      <c r="B87" s="8" t="s">
        <v>57</v>
      </c>
      <c r="C87" s="8" t="s">
        <v>59</v>
      </c>
      <c r="D87" s="8" t="s">
        <v>95</v>
      </c>
      <c r="E87" s="8" t="s">
        <v>10</v>
      </c>
      <c r="F87" s="8" t="s">
        <v>10</v>
      </c>
      <c r="G87" s="14">
        <f>G88+G91+G94+G97+G103+G106+G109+G112+G115+G118</f>
        <v>0</v>
      </c>
      <c r="H87" s="14">
        <f t="shared" ref="H87:I87" si="29">H88+H91+H94+H97+H103+H106+H109+H112+H115+H118</f>
        <v>0</v>
      </c>
      <c r="I87" s="14">
        <f t="shared" si="29"/>
        <v>0</v>
      </c>
    </row>
    <row r="88" spans="1:9" ht="176.45" hidden="1" customHeight="1" x14ac:dyDescent="0.2">
      <c r="A88" s="15" t="s">
        <v>96</v>
      </c>
      <c r="B88" s="8" t="s">
        <v>57</v>
      </c>
      <c r="C88" s="8" t="s">
        <v>59</v>
      </c>
      <c r="D88" s="8" t="s">
        <v>95</v>
      </c>
      <c r="E88" s="8" t="s">
        <v>97</v>
      </c>
      <c r="F88" s="16" t="s">
        <v>10</v>
      </c>
      <c r="G88" s="14">
        <f>G89</f>
        <v>0</v>
      </c>
      <c r="H88" s="14">
        <f t="shared" ref="H88:I89" si="30">H89</f>
        <v>0</v>
      </c>
      <c r="I88" s="14">
        <f t="shared" si="30"/>
        <v>0</v>
      </c>
    </row>
    <row r="89" spans="1:9" ht="64.5" hidden="1" customHeight="1" x14ac:dyDescent="0.2">
      <c r="A89" s="15" t="s">
        <v>63</v>
      </c>
      <c r="B89" s="8" t="s">
        <v>57</v>
      </c>
      <c r="C89" s="8" t="s">
        <v>59</v>
      </c>
      <c r="D89" s="8" t="s">
        <v>95</v>
      </c>
      <c r="E89" s="8" t="s">
        <v>97</v>
      </c>
      <c r="F89" s="8" t="s">
        <v>64</v>
      </c>
      <c r="G89" s="14">
        <f>G90</f>
        <v>0</v>
      </c>
      <c r="H89" s="14">
        <f t="shared" si="30"/>
        <v>0</v>
      </c>
      <c r="I89" s="14">
        <f t="shared" si="30"/>
        <v>0</v>
      </c>
    </row>
    <row r="90" spans="1:9" ht="18.75" hidden="1" customHeight="1" x14ac:dyDescent="0.2">
      <c r="A90" s="15" t="s">
        <v>65</v>
      </c>
      <c r="B90" s="8" t="s">
        <v>57</v>
      </c>
      <c r="C90" s="8" t="s">
        <v>59</v>
      </c>
      <c r="D90" s="8" t="s">
        <v>95</v>
      </c>
      <c r="E90" s="8" t="s">
        <v>97</v>
      </c>
      <c r="F90" s="8" t="s">
        <v>66</v>
      </c>
      <c r="G90" s="14"/>
      <c r="H90" s="14"/>
      <c r="I90" s="14"/>
    </row>
    <row r="91" spans="1:9" ht="48.95" hidden="1" customHeight="1" x14ac:dyDescent="0.2">
      <c r="A91" s="15" t="s">
        <v>44</v>
      </c>
      <c r="B91" s="8" t="s">
        <v>57</v>
      </c>
      <c r="C91" s="8" t="s">
        <v>59</v>
      </c>
      <c r="D91" s="8" t="s">
        <v>95</v>
      </c>
      <c r="E91" s="8" t="s">
        <v>98</v>
      </c>
      <c r="F91" s="16" t="s">
        <v>10</v>
      </c>
      <c r="G91" s="14">
        <f>G92</f>
        <v>0</v>
      </c>
      <c r="H91" s="14">
        <f t="shared" ref="H91:I92" si="31">H92</f>
        <v>0</v>
      </c>
      <c r="I91" s="14">
        <f t="shared" si="31"/>
        <v>0</v>
      </c>
    </row>
    <row r="92" spans="1:9" ht="112.35" hidden="1" customHeight="1" x14ac:dyDescent="0.2">
      <c r="A92" s="15" t="s">
        <v>38</v>
      </c>
      <c r="B92" s="8" t="s">
        <v>57</v>
      </c>
      <c r="C92" s="8" t="s">
        <v>59</v>
      </c>
      <c r="D92" s="8" t="s">
        <v>95</v>
      </c>
      <c r="E92" s="8" t="s">
        <v>98</v>
      </c>
      <c r="F92" s="8" t="s">
        <v>39</v>
      </c>
      <c r="G92" s="14">
        <f>G93</f>
        <v>0</v>
      </c>
      <c r="H92" s="14">
        <f t="shared" si="31"/>
        <v>0</v>
      </c>
      <c r="I92" s="14">
        <f t="shared" si="31"/>
        <v>0</v>
      </c>
    </row>
    <row r="93" spans="1:9" ht="48.95" hidden="1" customHeight="1" x14ac:dyDescent="0.2">
      <c r="A93" s="15" t="s">
        <v>40</v>
      </c>
      <c r="B93" s="8" t="s">
        <v>57</v>
      </c>
      <c r="C93" s="8" t="s">
        <v>59</v>
      </c>
      <c r="D93" s="8" t="s">
        <v>95</v>
      </c>
      <c r="E93" s="8" t="s">
        <v>98</v>
      </c>
      <c r="F93" s="8" t="s">
        <v>41</v>
      </c>
      <c r="G93" s="14"/>
      <c r="H93" s="14"/>
      <c r="I93" s="14"/>
    </row>
    <row r="94" spans="1:9" ht="32.25" hidden="1" customHeight="1" x14ac:dyDescent="0.2">
      <c r="A94" s="15" t="s">
        <v>99</v>
      </c>
      <c r="B94" s="8" t="s">
        <v>57</v>
      </c>
      <c r="C94" s="8" t="s">
        <v>59</v>
      </c>
      <c r="D94" s="8" t="s">
        <v>95</v>
      </c>
      <c r="E94" s="8" t="s">
        <v>100</v>
      </c>
      <c r="F94" s="16" t="s">
        <v>10</v>
      </c>
      <c r="G94" s="14">
        <f>G95</f>
        <v>0</v>
      </c>
      <c r="H94" s="14">
        <f t="shared" ref="H94:I95" si="32">H95</f>
        <v>0</v>
      </c>
      <c r="I94" s="14">
        <f t="shared" si="32"/>
        <v>0</v>
      </c>
    </row>
    <row r="95" spans="1:9" ht="64.5" hidden="1" customHeight="1" x14ac:dyDescent="0.2">
      <c r="A95" s="15" t="s">
        <v>63</v>
      </c>
      <c r="B95" s="8" t="s">
        <v>57</v>
      </c>
      <c r="C95" s="8" t="s">
        <v>59</v>
      </c>
      <c r="D95" s="8" t="s">
        <v>95</v>
      </c>
      <c r="E95" s="8" t="s">
        <v>100</v>
      </c>
      <c r="F95" s="8" t="s">
        <v>64</v>
      </c>
      <c r="G95" s="14">
        <f>G96</f>
        <v>0</v>
      </c>
      <c r="H95" s="14">
        <f t="shared" si="32"/>
        <v>0</v>
      </c>
      <c r="I95" s="14">
        <f t="shared" si="32"/>
        <v>0</v>
      </c>
    </row>
    <row r="96" spans="1:9" ht="26.25" hidden="1" customHeight="1" x14ac:dyDescent="0.2">
      <c r="A96" s="15" t="s">
        <v>65</v>
      </c>
      <c r="B96" s="8" t="s">
        <v>57</v>
      </c>
      <c r="C96" s="8" t="s">
        <v>59</v>
      </c>
      <c r="D96" s="8" t="s">
        <v>95</v>
      </c>
      <c r="E96" s="8" t="s">
        <v>100</v>
      </c>
      <c r="F96" s="8" t="s">
        <v>66</v>
      </c>
      <c r="G96" s="14"/>
      <c r="H96" s="14"/>
      <c r="I96" s="14"/>
    </row>
    <row r="97" spans="1:9" ht="64.5" hidden="1" customHeight="1" x14ac:dyDescent="0.2">
      <c r="A97" s="15" t="s">
        <v>101</v>
      </c>
      <c r="B97" s="8" t="s">
        <v>57</v>
      </c>
      <c r="C97" s="8" t="s">
        <v>59</v>
      </c>
      <c r="D97" s="8" t="s">
        <v>95</v>
      </c>
      <c r="E97" s="8" t="s">
        <v>102</v>
      </c>
      <c r="F97" s="16" t="s">
        <v>10</v>
      </c>
      <c r="G97" s="14">
        <f>G98+G101</f>
        <v>0</v>
      </c>
      <c r="H97" s="14">
        <f t="shared" ref="H97:I97" si="33">H98+H101</f>
        <v>0</v>
      </c>
      <c r="I97" s="14">
        <f t="shared" si="33"/>
        <v>0</v>
      </c>
    </row>
    <row r="98" spans="1:9" ht="112.35" hidden="1" customHeight="1" x14ac:dyDescent="0.2">
      <c r="A98" s="15" t="s">
        <v>38</v>
      </c>
      <c r="B98" s="8" t="s">
        <v>57</v>
      </c>
      <c r="C98" s="8" t="s">
        <v>59</v>
      </c>
      <c r="D98" s="8" t="s">
        <v>95</v>
      </c>
      <c r="E98" s="8" t="s">
        <v>102</v>
      </c>
      <c r="F98" s="8" t="s">
        <v>39</v>
      </c>
      <c r="G98" s="14">
        <f>G99+G100</f>
        <v>0</v>
      </c>
      <c r="H98" s="14">
        <f t="shared" ref="H98:I98" si="34">H99+H100</f>
        <v>0</v>
      </c>
      <c r="I98" s="14">
        <f t="shared" si="34"/>
        <v>0</v>
      </c>
    </row>
    <row r="99" spans="1:9" ht="32.25" hidden="1" customHeight="1" x14ac:dyDescent="0.2">
      <c r="A99" s="15" t="s">
        <v>103</v>
      </c>
      <c r="B99" s="8" t="s">
        <v>57</v>
      </c>
      <c r="C99" s="8" t="s">
        <v>59</v>
      </c>
      <c r="D99" s="8" t="s">
        <v>95</v>
      </c>
      <c r="E99" s="8" t="s">
        <v>102</v>
      </c>
      <c r="F99" s="8" t="s">
        <v>104</v>
      </c>
      <c r="G99" s="14"/>
      <c r="H99" s="14"/>
      <c r="I99" s="14"/>
    </row>
    <row r="100" spans="1:9" ht="48.95" hidden="1" customHeight="1" x14ac:dyDescent="0.2">
      <c r="A100" s="15" t="s">
        <v>40</v>
      </c>
      <c r="B100" s="8" t="s">
        <v>57</v>
      </c>
      <c r="C100" s="8" t="s">
        <v>59</v>
      </c>
      <c r="D100" s="8" t="s">
        <v>95</v>
      </c>
      <c r="E100" s="8" t="s">
        <v>102</v>
      </c>
      <c r="F100" s="8" t="s">
        <v>41</v>
      </c>
      <c r="G100" s="14"/>
      <c r="H100" s="14"/>
      <c r="I100" s="14"/>
    </row>
    <row r="101" spans="1:9" ht="48.95" hidden="1" customHeight="1" x14ac:dyDescent="0.2">
      <c r="A101" s="15" t="s">
        <v>46</v>
      </c>
      <c r="B101" s="8" t="s">
        <v>57</v>
      </c>
      <c r="C101" s="8" t="s">
        <v>59</v>
      </c>
      <c r="D101" s="8" t="s">
        <v>95</v>
      </c>
      <c r="E101" s="8" t="s">
        <v>102</v>
      </c>
      <c r="F101" s="8" t="s">
        <v>47</v>
      </c>
      <c r="G101" s="14">
        <f>G102</f>
        <v>0</v>
      </c>
      <c r="H101" s="14">
        <f t="shared" ref="H101:I101" si="35">H102</f>
        <v>0</v>
      </c>
      <c r="I101" s="14">
        <f t="shared" si="35"/>
        <v>0</v>
      </c>
    </row>
    <row r="102" spans="1:9" ht="48.95" hidden="1" customHeight="1" x14ac:dyDescent="0.2">
      <c r="A102" s="15" t="s">
        <v>48</v>
      </c>
      <c r="B102" s="8" t="s">
        <v>57</v>
      </c>
      <c r="C102" s="8" t="s">
        <v>59</v>
      </c>
      <c r="D102" s="8" t="s">
        <v>95</v>
      </c>
      <c r="E102" s="8" t="s">
        <v>102</v>
      </c>
      <c r="F102" s="8" t="s">
        <v>49</v>
      </c>
      <c r="G102" s="14"/>
      <c r="H102" s="14">
        <v>0</v>
      </c>
      <c r="I102" s="14">
        <v>0</v>
      </c>
    </row>
    <row r="103" spans="1:9" ht="32.25" hidden="1" customHeight="1" x14ac:dyDescent="0.2">
      <c r="A103" s="15" t="s">
        <v>50</v>
      </c>
      <c r="B103" s="8" t="s">
        <v>57</v>
      </c>
      <c r="C103" s="8" t="s">
        <v>59</v>
      </c>
      <c r="D103" s="8" t="s">
        <v>95</v>
      </c>
      <c r="E103" s="8" t="s">
        <v>105</v>
      </c>
      <c r="F103" s="16" t="s">
        <v>10</v>
      </c>
      <c r="G103" s="14">
        <f>G104</f>
        <v>0</v>
      </c>
      <c r="H103" s="14">
        <f t="shared" ref="H103:I104" si="36">H104</f>
        <v>0</v>
      </c>
      <c r="I103" s="14">
        <f t="shared" si="36"/>
        <v>0</v>
      </c>
    </row>
    <row r="104" spans="1:9" ht="22.5" hidden="1" customHeight="1" x14ac:dyDescent="0.2">
      <c r="A104" s="15" t="s">
        <v>52</v>
      </c>
      <c r="B104" s="8" t="s">
        <v>57</v>
      </c>
      <c r="C104" s="8" t="s">
        <v>59</v>
      </c>
      <c r="D104" s="8" t="s">
        <v>95</v>
      </c>
      <c r="E104" s="8" t="s">
        <v>105</v>
      </c>
      <c r="F104" s="8" t="s">
        <v>53</v>
      </c>
      <c r="G104" s="14">
        <f>G105</f>
        <v>0</v>
      </c>
      <c r="H104" s="14">
        <f t="shared" si="36"/>
        <v>0</v>
      </c>
      <c r="I104" s="14">
        <f t="shared" si="36"/>
        <v>0</v>
      </c>
    </row>
    <row r="105" spans="1:9" ht="32.25" hidden="1" customHeight="1" x14ac:dyDescent="0.2">
      <c r="A105" s="15" t="s">
        <v>54</v>
      </c>
      <c r="B105" s="8" t="s">
        <v>57</v>
      </c>
      <c r="C105" s="8" t="s">
        <v>59</v>
      </c>
      <c r="D105" s="8" t="s">
        <v>95</v>
      </c>
      <c r="E105" s="8" t="s">
        <v>105</v>
      </c>
      <c r="F105" s="8" t="s">
        <v>55</v>
      </c>
      <c r="G105" s="14"/>
      <c r="H105" s="14"/>
      <c r="I105" s="14"/>
    </row>
    <row r="106" spans="1:9" ht="32.25" hidden="1" customHeight="1" x14ac:dyDescent="0.2">
      <c r="A106" s="15" t="s">
        <v>106</v>
      </c>
      <c r="B106" s="8" t="s">
        <v>57</v>
      </c>
      <c r="C106" s="8" t="s">
        <v>59</v>
      </c>
      <c r="D106" s="8" t="s">
        <v>95</v>
      </c>
      <c r="E106" s="8" t="s">
        <v>107</v>
      </c>
      <c r="F106" s="16" t="s">
        <v>10</v>
      </c>
      <c r="G106" s="14">
        <f>G107</f>
        <v>0</v>
      </c>
      <c r="H106" s="14">
        <f t="shared" ref="H106:I107" si="37">H107</f>
        <v>0</v>
      </c>
      <c r="I106" s="14">
        <f t="shared" si="37"/>
        <v>0</v>
      </c>
    </row>
    <row r="107" spans="1:9" ht="64.5" hidden="1" customHeight="1" x14ac:dyDescent="0.2">
      <c r="A107" s="15" t="s">
        <v>63</v>
      </c>
      <c r="B107" s="8" t="s">
        <v>57</v>
      </c>
      <c r="C107" s="8" t="s">
        <v>59</v>
      </c>
      <c r="D107" s="8" t="s">
        <v>95</v>
      </c>
      <c r="E107" s="8" t="s">
        <v>107</v>
      </c>
      <c r="F107" s="8" t="s">
        <v>64</v>
      </c>
      <c r="G107" s="14">
        <f>G108</f>
        <v>0</v>
      </c>
      <c r="H107" s="14">
        <f t="shared" si="37"/>
        <v>0</v>
      </c>
      <c r="I107" s="14">
        <f t="shared" si="37"/>
        <v>0</v>
      </c>
    </row>
    <row r="108" spans="1:9" ht="24.75" hidden="1" customHeight="1" x14ac:dyDescent="0.2">
      <c r="A108" s="15" t="s">
        <v>65</v>
      </c>
      <c r="B108" s="8" t="s">
        <v>57</v>
      </c>
      <c r="C108" s="8" t="s">
        <v>59</v>
      </c>
      <c r="D108" s="8" t="s">
        <v>95</v>
      </c>
      <c r="E108" s="8" t="s">
        <v>107</v>
      </c>
      <c r="F108" s="8" t="s">
        <v>66</v>
      </c>
      <c r="G108" s="14"/>
      <c r="H108" s="14">
        <v>0</v>
      </c>
      <c r="I108" s="14">
        <v>0</v>
      </c>
    </row>
    <row r="109" spans="1:9" ht="48.95" hidden="1" customHeight="1" x14ac:dyDescent="0.2">
      <c r="A109" s="15" t="s">
        <v>108</v>
      </c>
      <c r="B109" s="8" t="s">
        <v>57</v>
      </c>
      <c r="C109" s="8" t="s">
        <v>59</v>
      </c>
      <c r="D109" s="8" t="s">
        <v>95</v>
      </c>
      <c r="E109" s="8" t="s">
        <v>109</v>
      </c>
      <c r="F109" s="16" t="s">
        <v>10</v>
      </c>
      <c r="G109" s="14">
        <f>G110</f>
        <v>0</v>
      </c>
      <c r="H109" s="14">
        <f t="shared" ref="H109:I110" si="38">H110</f>
        <v>0</v>
      </c>
      <c r="I109" s="14">
        <f t="shared" si="38"/>
        <v>0</v>
      </c>
    </row>
    <row r="110" spans="1:9" ht="64.5" hidden="1" customHeight="1" x14ac:dyDescent="0.2">
      <c r="A110" s="15" t="s">
        <v>63</v>
      </c>
      <c r="B110" s="8" t="s">
        <v>57</v>
      </c>
      <c r="C110" s="8" t="s">
        <v>59</v>
      </c>
      <c r="D110" s="8" t="s">
        <v>95</v>
      </c>
      <c r="E110" s="8" t="s">
        <v>109</v>
      </c>
      <c r="F110" s="8" t="s">
        <v>64</v>
      </c>
      <c r="G110" s="14">
        <f>G111</f>
        <v>0</v>
      </c>
      <c r="H110" s="14">
        <f t="shared" si="38"/>
        <v>0</v>
      </c>
      <c r="I110" s="14">
        <f t="shared" si="38"/>
        <v>0</v>
      </c>
    </row>
    <row r="111" spans="1:9" ht="21" hidden="1" customHeight="1" x14ac:dyDescent="0.2">
      <c r="A111" s="15" t="s">
        <v>65</v>
      </c>
      <c r="B111" s="8" t="s">
        <v>57</v>
      </c>
      <c r="C111" s="8" t="s">
        <v>59</v>
      </c>
      <c r="D111" s="8" t="s">
        <v>95</v>
      </c>
      <c r="E111" s="8" t="s">
        <v>109</v>
      </c>
      <c r="F111" s="8" t="s">
        <v>66</v>
      </c>
      <c r="G111" s="14"/>
      <c r="H111" s="14">
        <v>0</v>
      </c>
      <c r="I111" s="14">
        <v>0</v>
      </c>
    </row>
    <row r="112" spans="1:9" ht="32.25" hidden="1" customHeight="1" x14ac:dyDescent="0.2">
      <c r="A112" s="15" t="s">
        <v>110</v>
      </c>
      <c r="B112" s="8" t="s">
        <v>57</v>
      </c>
      <c r="C112" s="8" t="s">
        <v>59</v>
      </c>
      <c r="D112" s="8" t="s">
        <v>95</v>
      </c>
      <c r="E112" s="8" t="s">
        <v>111</v>
      </c>
      <c r="F112" s="16" t="s">
        <v>10</v>
      </c>
      <c r="G112" s="14">
        <f>G113</f>
        <v>0</v>
      </c>
      <c r="H112" s="14">
        <f t="shared" ref="H112:I113" si="39">H113</f>
        <v>0</v>
      </c>
      <c r="I112" s="14">
        <f t="shared" si="39"/>
        <v>0</v>
      </c>
    </row>
    <row r="113" spans="1:9" ht="64.5" hidden="1" customHeight="1" x14ac:dyDescent="0.2">
      <c r="A113" s="15" t="s">
        <v>63</v>
      </c>
      <c r="B113" s="8" t="s">
        <v>57</v>
      </c>
      <c r="C113" s="8" t="s">
        <v>59</v>
      </c>
      <c r="D113" s="8" t="s">
        <v>95</v>
      </c>
      <c r="E113" s="8" t="s">
        <v>111</v>
      </c>
      <c r="F113" s="8" t="s">
        <v>64</v>
      </c>
      <c r="G113" s="14">
        <f>G114</f>
        <v>0</v>
      </c>
      <c r="H113" s="14">
        <f t="shared" si="39"/>
        <v>0</v>
      </c>
      <c r="I113" s="14">
        <f t="shared" si="39"/>
        <v>0</v>
      </c>
    </row>
    <row r="114" spans="1:9" ht="15" hidden="1" customHeight="1" x14ac:dyDescent="0.2">
      <c r="A114" s="15" t="s">
        <v>65</v>
      </c>
      <c r="B114" s="8" t="s">
        <v>57</v>
      </c>
      <c r="C114" s="8" t="s">
        <v>59</v>
      </c>
      <c r="D114" s="8" t="s">
        <v>95</v>
      </c>
      <c r="E114" s="8" t="s">
        <v>111</v>
      </c>
      <c r="F114" s="8" t="s">
        <v>66</v>
      </c>
      <c r="G114" s="14"/>
      <c r="H114" s="14">
        <v>0</v>
      </c>
      <c r="I114" s="14">
        <v>0</v>
      </c>
    </row>
    <row r="115" spans="1:9" ht="48.95" hidden="1" customHeight="1" x14ac:dyDescent="0.2">
      <c r="A115" s="15" t="s">
        <v>112</v>
      </c>
      <c r="B115" s="8" t="s">
        <v>57</v>
      </c>
      <c r="C115" s="8" t="s">
        <v>59</v>
      </c>
      <c r="D115" s="8" t="s">
        <v>95</v>
      </c>
      <c r="E115" s="8" t="s">
        <v>113</v>
      </c>
      <c r="F115" s="16" t="s">
        <v>10</v>
      </c>
      <c r="G115" s="14">
        <f>G116</f>
        <v>0</v>
      </c>
      <c r="H115" s="14">
        <f t="shared" ref="H115:I116" si="40">H116</f>
        <v>0</v>
      </c>
      <c r="I115" s="14">
        <f t="shared" si="40"/>
        <v>0</v>
      </c>
    </row>
    <row r="116" spans="1:9" ht="64.5" hidden="1" customHeight="1" x14ac:dyDescent="0.2">
      <c r="A116" s="15" t="s">
        <v>63</v>
      </c>
      <c r="B116" s="8" t="s">
        <v>57</v>
      </c>
      <c r="C116" s="8" t="s">
        <v>59</v>
      </c>
      <c r="D116" s="8" t="s">
        <v>95</v>
      </c>
      <c r="E116" s="8" t="s">
        <v>113</v>
      </c>
      <c r="F116" s="8" t="s">
        <v>64</v>
      </c>
      <c r="G116" s="14">
        <f>G117</f>
        <v>0</v>
      </c>
      <c r="H116" s="14">
        <f t="shared" si="40"/>
        <v>0</v>
      </c>
      <c r="I116" s="14">
        <f t="shared" si="40"/>
        <v>0</v>
      </c>
    </row>
    <row r="117" spans="1:9" ht="15" hidden="1" customHeight="1" x14ac:dyDescent="0.2">
      <c r="A117" s="15" t="s">
        <v>65</v>
      </c>
      <c r="B117" s="8" t="s">
        <v>57</v>
      </c>
      <c r="C117" s="8" t="s">
        <v>59</v>
      </c>
      <c r="D117" s="8" t="s">
        <v>95</v>
      </c>
      <c r="E117" s="8" t="s">
        <v>113</v>
      </c>
      <c r="F117" s="8" t="s">
        <v>66</v>
      </c>
      <c r="G117" s="14"/>
      <c r="H117" s="14">
        <v>0</v>
      </c>
      <c r="I117" s="14">
        <v>0</v>
      </c>
    </row>
    <row r="118" spans="1:9" ht="48.95" hidden="1" customHeight="1" x14ac:dyDescent="0.2">
      <c r="A118" s="15" t="s">
        <v>114</v>
      </c>
      <c r="B118" s="8" t="s">
        <v>57</v>
      </c>
      <c r="C118" s="8" t="s">
        <v>59</v>
      </c>
      <c r="D118" s="8" t="s">
        <v>95</v>
      </c>
      <c r="E118" s="8" t="s">
        <v>115</v>
      </c>
      <c r="F118" s="16" t="s">
        <v>10</v>
      </c>
      <c r="G118" s="14">
        <f>G119</f>
        <v>0</v>
      </c>
      <c r="H118" s="14">
        <f t="shared" ref="H118:I119" si="41">H119</f>
        <v>0</v>
      </c>
      <c r="I118" s="14">
        <f t="shared" si="41"/>
        <v>0</v>
      </c>
    </row>
    <row r="119" spans="1:9" ht="64.5" hidden="1" customHeight="1" x14ac:dyDescent="0.2">
      <c r="A119" s="15" t="s">
        <v>63</v>
      </c>
      <c r="B119" s="8" t="s">
        <v>57</v>
      </c>
      <c r="C119" s="8" t="s">
        <v>59</v>
      </c>
      <c r="D119" s="8" t="s">
        <v>95</v>
      </c>
      <c r="E119" s="8" t="s">
        <v>115</v>
      </c>
      <c r="F119" s="8" t="s">
        <v>64</v>
      </c>
      <c r="G119" s="14">
        <f>G120</f>
        <v>0</v>
      </c>
      <c r="H119" s="14">
        <f t="shared" si="41"/>
        <v>0</v>
      </c>
      <c r="I119" s="14">
        <f t="shared" si="41"/>
        <v>0</v>
      </c>
    </row>
    <row r="120" spans="1:9" ht="15" hidden="1" customHeight="1" x14ac:dyDescent="0.2">
      <c r="A120" s="15" t="s">
        <v>65</v>
      </c>
      <c r="B120" s="8" t="s">
        <v>57</v>
      </c>
      <c r="C120" s="8" t="s">
        <v>59</v>
      </c>
      <c r="D120" s="8" t="s">
        <v>95</v>
      </c>
      <c r="E120" s="8" t="s">
        <v>115</v>
      </c>
      <c r="F120" s="8" t="s">
        <v>66</v>
      </c>
      <c r="G120" s="14"/>
      <c r="H120" s="14">
        <v>0</v>
      </c>
      <c r="I120" s="14">
        <v>0</v>
      </c>
    </row>
    <row r="121" spans="1:9" ht="27.75" hidden="1" customHeight="1" x14ac:dyDescent="0.2">
      <c r="A121" s="13" t="s">
        <v>116</v>
      </c>
      <c r="B121" s="8" t="s">
        <v>57</v>
      </c>
      <c r="C121" s="8" t="s">
        <v>117</v>
      </c>
      <c r="D121" s="8" t="s">
        <v>10</v>
      </c>
      <c r="E121" s="8" t="s">
        <v>10</v>
      </c>
      <c r="F121" s="8" t="s">
        <v>10</v>
      </c>
      <c r="G121" s="14">
        <f>G122</f>
        <v>0</v>
      </c>
      <c r="H121" s="14">
        <f t="shared" ref="H121:I124" si="42">H122</f>
        <v>0</v>
      </c>
      <c r="I121" s="14">
        <f t="shared" si="42"/>
        <v>0</v>
      </c>
    </row>
    <row r="122" spans="1:9" ht="28.5" hidden="1" customHeight="1" x14ac:dyDescent="0.2">
      <c r="A122" s="13" t="s">
        <v>118</v>
      </c>
      <c r="B122" s="8" t="s">
        <v>57</v>
      </c>
      <c r="C122" s="8" t="s">
        <v>117</v>
      </c>
      <c r="D122" s="8" t="s">
        <v>119</v>
      </c>
      <c r="E122" s="8" t="s">
        <v>10</v>
      </c>
      <c r="F122" s="8" t="s">
        <v>10</v>
      </c>
      <c r="G122" s="14">
        <f>G123</f>
        <v>0</v>
      </c>
      <c r="H122" s="14">
        <f t="shared" si="42"/>
        <v>0</v>
      </c>
      <c r="I122" s="14">
        <f t="shared" si="42"/>
        <v>0</v>
      </c>
    </row>
    <row r="123" spans="1:9" ht="80.099999999999994" hidden="1" customHeight="1" x14ac:dyDescent="0.2">
      <c r="A123" s="15" t="s">
        <v>120</v>
      </c>
      <c r="B123" s="8" t="s">
        <v>57</v>
      </c>
      <c r="C123" s="8" t="s">
        <v>117</v>
      </c>
      <c r="D123" s="8" t="s">
        <v>119</v>
      </c>
      <c r="E123" s="8" t="s">
        <v>121</v>
      </c>
      <c r="F123" s="16" t="s">
        <v>10</v>
      </c>
      <c r="G123" s="14">
        <f>G124</f>
        <v>0</v>
      </c>
      <c r="H123" s="14">
        <f t="shared" si="42"/>
        <v>0</v>
      </c>
      <c r="I123" s="14">
        <f t="shared" si="42"/>
        <v>0</v>
      </c>
    </row>
    <row r="124" spans="1:9" ht="32.25" hidden="1" customHeight="1" x14ac:dyDescent="0.2">
      <c r="A124" s="15" t="s">
        <v>122</v>
      </c>
      <c r="B124" s="8" t="s">
        <v>57</v>
      </c>
      <c r="C124" s="8" t="s">
        <v>117</v>
      </c>
      <c r="D124" s="8" t="s">
        <v>119</v>
      </c>
      <c r="E124" s="8" t="s">
        <v>121</v>
      </c>
      <c r="F124" s="8" t="s">
        <v>123</v>
      </c>
      <c r="G124" s="14">
        <f>G125</f>
        <v>0</v>
      </c>
      <c r="H124" s="14">
        <f t="shared" si="42"/>
        <v>0</v>
      </c>
      <c r="I124" s="14">
        <f t="shared" si="42"/>
        <v>0</v>
      </c>
    </row>
    <row r="125" spans="1:9" ht="48.95" hidden="1" customHeight="1" x14ac:dyDescent="0.2">
      <c r="A125" s="15" t="s">
        <v>124</v>
      </c>
      <c r="B125" s="8" t="s">
        <v>57</v>
      </c>
      <c r="C125" s="8" t="s">
        <v>117</v>
      </c>
      <c r="D125" s="8" t="s">
        <v>119</v>
      </c>
      <c r="E125" s="8" t="s">
        <v>121</v>
      </c>
      <c r="F125" s="8" t="s">
        <v>125</v>
      </c>
      <c r="G125" s="14"/>
      <c r="H125" s="14"/>
      <c r="I125" s="14"/>
    </row>
    <row r="126" spans="1:9" ht="48.95" hidden="1" customHeight="1" x14ac:dyDescent="0.2">
      <c r="A126" s="9" t="s">
        <v>126</v>
      </c>
      <c r="B126" s="10" t="s">
        <v>127</v>
      </c>
      <c r="C126" s="10" t="s">
        <v>10</v>
      </c>
      <c r="D126" s="10" t="s">
        <v>10</v>
      </c>
      <c r="E126" s="11" t="s">
        <v>10</v>
      </c>
      <c r="F126" s="11" t="s">
        <v>10</v>
      </c>
      <c r="G126" s="12">
        <f>G127+G137</f>
        <v>0</v>
      </c>
      <c r="H126" s="12">
        <f t="shared" ref="H126:I126" si="43">H127+H137</f>
        <v>0</v>
      </c>
      <c r="I126" s="12">
        <f t="shared" si="43"/>
        <v>0</v>
      </c>
    </row>
    <row r="127" spans="1:9" ht="32.25" hidden="1" customHeight="1" x14ac:dyDescent="0.2">
      <c r="A127" s="13" t="s">
        <v>32</v>
      </c>
      <c r="B127" s="8" t="s">
        <v>127</v>
      </c>
      <c r="C127" s="8" t="s">
        <v>33</v>
      </c>
      <c r="D127" s="8" t="s">
        <v>10</v>
      </c>
      <c r="E127" s="8" t="s">
        <v>10</v>
      </c>
      <c r="F127" s="8" t="s">
        <v>10</v>
      </c>
      <c r="G127" s="14">
        <f>G128</f>
        <v>0</v>
      </c>
      <c r="H127" s="14">
        <f t="shared" ref="H127:I127" si="44">H128</f>
        <v>0</v>
      </c>
      <c r="I127" s="14">
        <f t="shared" si="44"/>
        <v>0</v>
      </c>
    </row>
    <row r="128" spans="1:9" ht="27.75" hidden="1" customHeight="1" x14ac:dyDescent="0.2">
      <c r="A128" s="13" t="s">
        <v>128</v>
      </c>
      <c r="B128" s="8" t="s">
        <v>127</v>
      </c>
      <c r="C128" s="8" t="s">
        <v>33</v>
      </c>
      <c r="D128" s="8" t="s">
        <v>129</v>
      </c>
      <c r="E128" s="8" t="s">
        <v>10</v>
      </c>
      <c r="F128" s="8" t="s">
        <v>10</v>
      </c>
      <c r="G128" s="14">
        <f>G129+G134</f>
        <v>0</v>
      </c>
      <c r="H128" s="14">
        <f t="shared" ref="H128:I128" si="45">H129+H134</f>
        <v>0</v>
      </c>
      <c r="I128" s="14">
        <f t="shared" si="45"/>
        <v>0</v>
      </c>
    </row>
    <row r="129" spans="1:9" ht="48.95" hidden="1" customHeight="1" x14ac:dyDescent="0.2">
      <c r="A129" s="15" t="s">
        <v>44</v>
      </c>
      <c r="B129" s="8" t="s">
        <v>127</v>
      </c>
      <c r="C129" s="8" t="s">
        <v>33</v>
      </c>
      <c r="D129" s="8" t="s">
        <v>129</v>
      </c>
      <c r="E129" s="8" t="s">
        <v>130</v>
      </c>
      <c r="F129" s="16" t="s">
        <v>10</v>
      </c>
      <c r="G129" s="14">
        <f>G130+G132</f>
        <v>0</v>
      </c>
      <c r="H129" s="14">
        <f t="shared" ref="H129:I129" si="46">H130+H132</f>
        <v>0</v>
      </c>
      <c r="I129" s="14">
        <f t="shared" si="46"/>
        <v>0</v>
      </c>
    </row>
    <row r="130" spans="1:9" ht="112.35" hidden="1" customHeight="1" x14ac:dyDescent="0.2">
      <c r="A130" s="15" t="s">
        <v>38</v>
      </c>
      <c r="B130" s="8" t="s">
        <v>127</v>
      </c>
      <c r="C130" s="8" t="s">
        <v>33</v>
      </c>
      <c r="D130" s="8" t="s">
        <v>129</v>
      </c>
      <c r="E130" s="8" t="s">
        <v>130</v>
      </c>
      <c r="F130" s="8" t="s">
        <v>39</v>
      </c>
      <c r="G130" s="14">
        <f>G131</f>
        <v>0</v>
      </c>
      <c r="H130" s="14">
        <f t="shared" ref="H130:I130" si="47">H131</f>
        <v>0</v>
      </c>
      <c r="I130" s="14">
        <f t="shared" si="47"/>
        <v>0</v>
      </c>
    </row>
    <row r="131" spans="1:9" ht="48.95" hidden="1" customHeight="1" x14ac:dyDescent="0.2">
      <c r="A131" s="15" t="s">
        <v>40</v>
      </c>
      <c r="B131" s="8" t="s">
        <v>127</v>
      </c>
      <c r="C131" s="8" t="s">
        <v>33</v>
      </c>
      <c r="D131" s="8" t="s">
        <v>129</v>
      </c>
      <c r="E131" s="8" t="s">
        <v>130</v>
      </c>
      <c r="F131" s="8" t="s">
        <v>41</v>
      </c>
      <c r="G131" s="14"/>
      <c r="H131" s="14"/>
      <c r="I131" s="14"/>
    </row>
    <row r="132" spans="1:9" ht="48.95" hidden="1" customHeight="1" x14ac:dyDescent="0.2">
      <c r="A132" s="15" t="s">
        <v>46</v>
      </c>
      <c r="B132" s="8" t="s">
        <v>127</v>
      </c>
      <c r="C132" s="8" t="s">
        <v>33</v>
      </c>
      <c r="D132" s="8" t="s">
        <v>129</v>
      </c>
      <c r="E132" s="8" t="s">
        <v>130</v>
      </c>
      <c r="F132" s="8" t="s">
        <v>47</v>
      </c>
      <c r="G132" s="14">
        <f>G133</f>
        <v>0</v>
      </c>
      <c r="H132" s="14">
        <f t="shared" ref="H132:I132" si="48">H133</f>
        <v>0</v>
      </c>
      <c r="I132" s="14">
        <f t="shared" si="48"/>
        <v>0</v>
      </c>
    </row>
    <row r="133" spans="1:9" ht="48.95" hidden="1" customHeight="1" x14ac:dyDescent="0.2">
      <c r="A133" s="15" t="s">
        <v>48</v>
      </c>
      <c r="B133" s="8" t="s">
        <v>127</v>
      </c>
      <c r="C133" s="8" t="s">
        <v>33</v>
      </c>
      <c r="D133" s="8" t="s">
        <v>129</v>
      </c>
      <c r="E133" s="8" t="s">
        <v>130</v>
      </c>
      <c r="F133" s="8" t="s">
        <v>49</v>
      </c>
      <c r="G133" s="14"/>
      <c r="H133" s="14"/>
      <c r="I133" s="14"/>
    </row>
    <row r="134" spans="1:9" ht="32.25" hidden="1" customHeight="1" x14ac:dyDescent="0.2">
      <c r="A134" s="15" t="s">
        <v>50</v>
      </c>
      <c r="B134" s="8" t="s">
        <v>127</v>
      </c>
      <c r="C134" s="8" t="s">
        <v>33</v>
      </c>
      <c r="D134" s="8" t="s">
        <v>129</v>
      </c>
      <c r="E134" s="8" t="s">
        <v>131</v>
      </c>
      <c r="F134" s="16" t="s">
        <v>10</v>
      </c>
      <c r="G134" s="14">
        <f>G135</f>
        <v>0</v>
      </c>
      <c r="H134" s="14">
        <f t="shared" ref="H134:I135" si="49">H135</f>
        <v>0</v>
      </c>
      <c r="I134" s="14">
        <f t="shared" si="49"/>
        <v>0</v>
      </c>
    </row>
    <row r="135" spans="1:9" ht="22.5" hidden="1" customHeight="1" x14ac:dyDescent="0.2">
      <c r="A135" s="15" t="s">
        <v>52</v>
      </c>
      <c r="B135" s="8" t="s">
        <v>127</v>
      </c>
      <c r="C135" s="8" t="s">
        <v>33</v>
      </c>
      <c r="D135" s="8" t="s">
        <v>129</v>
      </c>
      <c r="E135" s="8" t="s">
        <v>131</v>
      </c>
      <c r="F135" s="8" t="s">
        <v>53</v>
      </c>
      <c r="G135" s="14">
        <f>G136</f>
        <v>0</v>
      </c>
      <c r="H135" s="14">
        <f t="shared" si="49"/>
        <v>0</v>
      </c>
      <c r="I135" s="14">
        <f t="shared" si="49"/>
        <v>0</v>
      </c>
    </row>
    <row r="136" spans="1:9" ht="32.25" hidden="1" customHeight="1" x14ac:dyDescent="0.2">
      <c r="A136" s="15" t="s">
        <v>54</v>
      </c>
      <c r="B136" s="8" t="s">
        <v>127</v>
      </c>
      <c r="C136" s="8" t="s">
        <v>33</v>
      </c>
      <c r="D136" s="8" t="s">
        <v>129</v>
      </c>
      <c r="E136" s="8" t="s">
        <v>131</v>
      </c>
      <c r="F136" s="8" t="s">
        <v>55</v>
      </c>
      <c r="G136" s="14"/>
      <c r="H136" s="14"/>
      <c r="I136" s="14"/>
    </row>
    <row r="137" spans="1:9" ht="27.75" hidden="1" customHeight="1" x14ac:dyDescent="0.2">
      <c r="A137" s="13" t="s">
        <v>132</v>
      </c>
      <c r="B137" s="8" t="s">
        <v>127</v>
      </c>
      <c r="C137" s="8" t="s">
        <v>119</v>
      </c>
      <c r="D137" s="8" t="s">
        <v>10</v>
      </c>
      <c r="E137" s="8" t="s">
        <v>10</v>
      </c>
      <c r="F137" s="8" t="s">
        <v>10</v>
      </c>
      <c r="G137" s="14">
        <f>G138+G142+G145</f>
        <v>0</v>
      </c>
      <c r="H137" s="14">
        <f t="shared" ref="H137:I137" si="50">H138+H142+H145</f>
        <v>0</v>
      </c>
      <c r="I137" s="14">
        <f t="shared" si="50"/>
        <v>0</v>
      </c>
    </row>
    <row r="138" spans="1:9" ht="32.25" hidden="1" customHeight="1" x14ac:dyDescent="0.2">
      <c r="A138" s="13" t="s">
        <v>133</v>
      </c>
      <c r="B138" s="8" t="s">
        <v>127</v>
      </c>
      <c r="C138" s="8" t="s">
        <v>119</v>
      </c>
      <c r="D138" s="8" t="s">
        <v>134</v>
      </c>
      <c r="E138" s="8" t="s">
        <v>10</v>
      </c>
      <c r="F138" s="8" t="s">
        <v>10</v>
      </c>
      <c r="G138" s="14">
        <f>G139</f>
        <v>0</v>
      </c>
      <c r="H138" s="14">
        <f t="shared" ref="H138:I140" si="51">H139</f>
        <v>0</v>
      </c>
      <c r="I138" s="14">
        <f t="shared" si="51"/>
        <v>0</v>
      </c>
    </row>
    <row r="139" spans="1:9" ht="48.95" hidden="1" customHeight="1" x14ac:dyDescent="0.2">
      <c r="A139" s="15" t="s">
        <v>135</v>
      </c>
      <c r="B139" s="8" t="s">
        <v>127</v>
      </c>
      <c r="C139" s="8" t="s">
        <v>119</v>
      </c>
      <c r="D139" s="8" t="s">
        <v>134</v>
      </c>
      <c r="E139" s="8" t="s">
        <v>136</v>
      </c>
      <c r="F139" s="16" t="s">
        <v>10</v>
      </c>
      <c r="G139" s="14">
        <f>G140</f>
        <v>0</v>
      </c>
      <c r="H139" s="14">
        <f t="shared" si="51"/>
        <v>0</v>
      </c>
      <c r="I139" s="14">
        <f t="shared" si="51"/>
        <v>0</v>
      </c>
    </row>
    <row r="140" spans="1:9" ht="48.95" hidden="1" customHeight="1" x14ac:dyDescent="0.2">
      <c r="A140" s="15" t="s">
        <v>46</v>
      </c>
      <c r="B140" s="8" t="s">
        <v>127</v>
      </c>
      <c r="C140" s="8" t="s">
        <v>119</v>
      </c>
      <c r="D140" s="8" t="s">
        <v>134</v>
      </c>
      <c r="E140" s="8" t="s">
        <v>136</v>
      </c>
      <c r="F140" s="8" t="s">
        <v>47</v>
      </c>
      <c r="G140" s="14">
        <f>G141</f>
        <v>0</v>
      </c>
      <c r="H140" s="14">
        <f t="shared" si="51"/>
        <v>0</v>
      </c>
      <c r="I140" s="14">
        <f t="shared" si="51"/>
        <v>0</v>
      </c>
    </row>
    <row r="141" spans="1:9" ht="48.95" hidden="1" customHeight="1" x14ac:dyDescent="0.2">
      <c r="A141" s="15" t="s">
        <v>48</v>
      </c>
      <c r="B141" s="8" t="s">
        <v>127</v>
      </c>
      <c r="C141" s="8" t="s">
        <v>119</v>
      </c>
      <c r="D141" s="8" t="s">
        <v>134</v>
      </c>
      <c r="E141" s="8" t="s">
        <v>136</v>
      </c>
      <c r="F141" s="8" t="s">
        <v>49</v>
      </c>
      <c r="G141" s="14"/>
      <c r="H141" s="14"/>
      <c r="I141" s="14"/>
    </row>
    <row r="142" spans="1:9" ht="32.25" hidden="1" customHeight="1" x14ac:dyDescent="0.2">
      <c r="A142" s="15" t="s">
        <v>137</v>
      </c>
      <c r="B142" s="8" t="s">
        <v>127</v>
      </c>
      <c r="C142" s="8" t="s">
        <v>119</v>
      </c>
      <c r="D142" s="8" t="s">
        <v>134</v>
      </c>
      <c r="E142" s="8" t="s">
        <v>138</v>
      </c>
      <c r="F142" s="16" t="s">
        <v>10</v>
      </c>
      <c r="G142" s="14">
        <f>G143</f>
        <v>0</v>
      </c>
      <c r="H142" s="14">
        <f t="shared" ref="H142:I143" si="52">H143</f>
        <v>0</v>
      </c>
      <c r="I142" s="14">
        <f t="shared" si="52"/>
        <v>0</v>
      </c>
    </row>
    <row r="143" spans="1:9" ht="48.95" hidden="1" customHeight="1" x14ac:dyDescent="0.2">
      <c r="A143" s="15" t="s">
        <v>46</v>
      </c>
      <c r="B143" s="8" t="s">
        <v>127</v>
      </c>
      <c r="C143" s="8" t="s">
        <v>119</v>
      </c>
      <c r="D143" s="8" t="s">
        <v>134</v>
      </c>
      <c r="E143" s="8" t="s">
        <v>138</v>
      </c>
      <c r="F143" s="8" t="s">
        <v>47</v>
      </c>
      <c r="G143" s="14">
        <f>G144</f>
        <v>0</v>
      </c>
      <c r="H143" s="14">
        <f t="shared" si="52"/>
        <v>0</v>
      </c>
      <c r="I143" s="14">
        <f t="shared" si="52"/>
        <v>0</v>
      </c>
    </row>
    <row r="144" spans="1:9" ht="48.95" hidden="1" customHeight="1" x14ac:dyDescent="0.2">
      <c r="A144" s="15" t="s">
        <v>48</v>
      </c>
      <c r="B144" s="8" t="s">
        <v>127</v>
      </c>
      <c r="C144" s="8" t="s">
        <v>119</v>
      </c>
      <c r="D144" s="8" t="s">
        <v>134</v>
      </c>
      <c r="E144" s="8" t="s">
        <v>138</v>
      </c>
      <c r="F144" s="8" t="s">
        <v>49</v>
      </c>
      <c r="G144" s="14"/>
      <c r="H144" s="14"/>
      <c r="I144" s="14"/>
    </row>
    <row r="145" spans="1:9" ht="80.099999999999994" hidden="1" customHeight="1" x14ac:dyDescent="0.2">
      <c r="A145" s="15" t="s">
        <v>139</v>
      </c>
      <c r="B145" s="8" t="s">
        <v>127</v>
      </c>
      <c r="C145" s="8" t="s">
        <v>119</v>
      </c>
      <c r="D145" s="8" t="s">
        <v>134</v>
      </c>
      <c r="E145" s="8" t="s">
        <v>140</v>
      </c>
      <c r="F145" s="16" t="s">
        <v>10</v>
      </c>
      <c r="G145" s="14">
        <f>G146</f>
        <v>0</v>
      </c>
      <c r="H145" s="14">
        <f t="shared" ref="H145:I146" si="53">H146</f>
        <v>0</v>
      </c>
      <c r="I145" s="14">
        <f t="shared" si="53"/>
        <v>0</v>
      </c>
    </row>
    <row r="146" spans="1:9" ht="48.95" hidden="1" customHeight="1" x14ac:dyDescent="0.2">
      <c r="A146" s="15" t="s">
        <v>46</v>
      </c>
      <c r="B146" s="8" t="s">
        <v>127</v>
      </c>
      <c r="C146" s="8" t="s">
        <v>119</v>
      </c>
      <c r="D146" s="8" t="s">
        <v>134</v>
      </c>
      <c r="E146" s="8" t="s">
        <v>140</v>
      </c>
      <c r="F146" s="8" t="s">
        <v>47</v>
      </c>
      <c r="G146" s="14">
        <f>G147</f>
        <v>0</v>
      </c>
      <c r="H146" s="14">
        <f t="shared" si="53"/>
        <v>0</v>
      </c>
      <c r="I146" s="14">
        <f t="shared" si="53"/>
        <v>0</v>
      </c>
    </row>
    <row r="147" spans="1:9" ht="48.95" hidden="1" customHeight="1" x14ac:dyDescent="0.2">
      <c r="A147" s="15" t="s">
        <v>48</v>
      </c>
      <c r="B147" s="8" t="s">
        <v>127</v>
      </c>
      <c r="C147" s="8" t="s">
        <v>119</v>
      </c>
      <c r="D147" s="8" t="s">
        <v>134</v>
      </c>
      <c r="E147" s="8" t="s">
        <v>140</v>
      </c>
      <c r="F147" s="8" t="s">
        <v>49</v>
      </c>
      <c r="G147" s="14"/>
      <c r="H147" s="14"/>
      <c r="I147" s="14"/>
    </row>
    <row r="148" spans="1:9" ht="32.25" hidden="1" customHeight="1" x14ac:dyDescent="0.2">
      <c r="A148" s="9" t="s">
        <v>141</v>
      </c>
      <c r="B148" s="10" t="s">
        <v>142</v>
      </c>
      <c r="C148" s="10" t="s">
        <v>10</v>
      </c>
      <c r="D148" s="10" t="s">
        <v>10</v>
      </c>
      <c r="E148" s="11" t="s">
        <v>10</v>
      </c>
      <c r="F148" s="11" t="s">
        <v>10</v>
      </c>
      <c r="G148" s="12">
        <f>G149+G167+G159</f>
        <v>0</v>
      </c>
      <c r="H148" s="12">
        <f t="shared" ref="H148:I148" si="54">H149+H167+H159</f>
        <v>0</v>
      </c>
      <c r="I148" s="12">
        <f t="shared" si="54"/>
        <v>0</v>
      </c>
    </row>
    <row r="149" spans="1:9" ht="22.5" hidden="1" customHeight="1" x14ac:dyDescent="0.2">
      <c r="A149" s="13" t="s">
        <v>32</v>
      </c>
      <c r="B149" s="8" t="s">
        <v>142</v>
      </c>
      <c r="C149" s="8" t="s">
        <v>33</v>
      </c>
      <c r="D149" s="8" t="s">
        <v>10</v>
      </c>
      <c r="E149" s="8" t="s">
        <v>10</v>
      </c>
      <c r="F149" s="8" t="s">
        <v>10</v>
      </c>
      <c r="G149" s="14">
        <f>G150</f>
        <v>0</v>
      </c>
      <c r="H149" s="14">
        <f t="shared" ref="H149:I149" si="55">H150</f>
        <v>0</v>
      </c>
      <c r="I149" s="14">
        <f t="shared" si="55"/>
        <v>0</v>
      </c>
    </row>
    <row r="150" spans="1:9" ht="64.5" hidden="1" customHeight="1" x14ac:dyDescent="0.2">
      <c r="A150" s="13" t="s">
        <v>143</v>
      </c>
      <c r="B150" s="8" t="s">
        <v>142</v>
      </c>
      <c r="C150" s="8" t="s">
        <v>33</v>
      </c>
      <c r="D150" s="8" t="s">
        <v>144</v>
      </c>
      <c r="E150" s="8" t="s">
        <v>10</v>
      </c>
      <c r="F150" s="8" t="s">
        <v>10</v>
      </c>
      <c r="G150" s="14">
        <f>G151+G156+G163</f>
        <v>0</v>
      </c>
      <c r="H150" s="14">
        <f t="shared" ref="H150:I150" si="56">H151+H156+H163</f>
        <v>0</v>
      </c>
      <c r="I150" s="14">
        <f t="shared" si="56"/>
        <v>0</v>
      </c>
    </row>
    <row r="151" spans="1:9" ht="48.95" hidden="1" customHeight="1" x14ac:dyDescent="0.2">
      <c r="A151" s="15" t="s">
        <v>44</v>
      </c>
      <c r="B151" s="8" t="s">
        <v>142</v>
      </c>
      <c r="C151" s="8" t="s">
        <v>33</v>
      </c>
      <c r="D151" s="8" t="s">
        <v>144</v>
      </c>
      <c r="E151" s="8" t="s">
        <v>145</v>
      </c>
      <c r="F151" s="16" t="s">
        <v>10</v>
      </c>
      <c r="G151" s="14">
        <f>G152+G154</f>
        <v>0</v>
      </c>
      <c r="H151" s="14">
        <f t="shared" ref="H151:I151" si="57">H152+H154</f>
        <v>0</v>
      </c>
      <c r="I151" s="14">
        <f t="shared" si="57"/>
        <v>0</v>
      </c>
    </row>
    <row r="152" spans="1:9" ht="112.35" hidden="1" customHeight="1" x14ac:dyDescent="0.2">
      <c r="A152" s="15" t="s">
        <v>38</v>
      </c>
      <c r="B152" s="8" t="s">
        <v>142</v>
      </c>
      <c r="C152" s="8" t="s">
        <v>33</v>
      </c>
      <c r="D152" s="8" t="s">
        <v>144</v>
      </c>
      <c r="E152" s="8" t="s">
        <v>145</v>
      </c>
      <c r="F152" s="8" t="s">
        <v>39</v>
      </c>
      <c r="G152" s="14">
        <f>G153</f>
        <v>0</v>
      </c>
      <c r="H152" s="14">
        <f t="shared" ref="H152:I152" si="58">H153</f>
        <v>0</v>
      </c>
      <c r="I152" s="14">
        <f t="shared" si="58"/>
        <v>0</v>
      </c>
    </row>
    <row r="153" spans="1:9" ht="48.95" hidden="1" customHeight="1" x14ac:dyDescent="0.2">
      <c r="A153" s="15" t="s">
        <v>40</v>
      </c>
      <c r="B153" s="8" t="s">
        <v>142</v>
      </c>
      <c r="C153" s="8" t="s">
        <v>33</v>
      </c>
      <c r="D153" s="8" t="s">
        <v>144</v>
      </c>
      <c r="E153" s="8" t="s">
        <v>145</v>
      </c>
      <c r="F153" s="8" t="s">
        <v>41</v>
      </c>
      <c r="G153" s="14"/>
      <c r="H153" s="14"/>
      <c r="I153" s="14"/>
    </row>
    <row r="154" spans="1:9" ht="48.95" hidden="1" customHeight="1" x14ac:dyDescent="0.2">
      <c r="A154" s="15" t="s">
        <v>46</v>
      </c>
      <c r="B154" s="8" t="s">
        <v>142</v>
      </c>
      <c r="C154" s="8" t="s">
        <v>33</v>
      </c>
      <c r="D154" s="8" t="s">
        <v>144</v>
      </c>
      <c r="E154" s="8" t="s">
        <v>145</v>
      </c>
      <c r="F154" s="8" t="s">
        <v>47</v>
      </c>
      <c r="G154" s="14">
        <f>G155</f>
        <v>0</v>
      </c>
      <c r="H154" s="14">
        <f t="shared" ref="H154:I154" si="59">H155</f>
        <v>0</v>
      </c>
      <c r="I154" s="14">
        <f t="shared" si="59"/>
        <v>0</v>
      </c>
    </row>
    <row r="155" spans="1:9" ht="48.95" hidden="1" customHeight="1" x14ac:dyDescent="0.2">
      <c r="A155" s="15" t="s">
        <v>48</v>
      </c>
      <c r="B155" s="8" t="s">
        <v>142</v>
      </c>
      <c r="C155" s="8" t="s">
        <v>33</v>
      </c>
      <c r="D155" s="8" t="s">
        <v>144</v>
      </c>
      <c r="E155" s="8" t="s">
        <v>145</v>
      </c>
      <c r="F155" s="8" t="s">
        <v>49</v>
      </c>
      <c r="G155" s="14"/>
      <c r="H155" s="14"/>
      <c r="I155" s="14"/>
    </row>
    <row r="156" spans="1:9" ht="32.25" hidden="1" customHeight="1" x14ac:dyDescent="0.2">
      <c r="A156" s="15" t="s">
        <v>50</v>
      </c>
      <c r="B156" s="8" t="s">
        <v>142</v>
      </c>
      <c r="C156" s="8" t="s">
        <v>33</v>
      </c>
      <c r="D156" s="8" t="s">
        <v>144</v>
      </c>
      <c r="E156" s="8" t="s">
        <v>146</v>
      </c>
      <c r="F156" s="16" t="s">
        <v>10</v>
      </c>
      <c r="G156" s="14">
        <f>G157</f>
        <v>0</v>
      </c>
      <c r="H156" s="14">
        <f t="shared" ref="H156:I157" si="60">H157</f>
        <v>0</v>
      </c>
      <c r="I156" s="14">
        <f t="shared" si="60"/>
        <v>0</v>
      </c>
    </row>
    <row r="157" spans="1:9" ht="26.25" hidden="1" customHeight="1" x14ac:dyDescent="0.2">
      <c r="A157" s="15" t="s">
        <v>52</v>
      </c>
      <c r="B157" s="8" t="s">
        <v>142</v>
      </c>
      <c r="C157" s="8" t="s">
        <v>33</v>
      </c>
      <c r="D157" s="8" t="s">
        <v>144</v>
      </c>
      <c r="E157" s="8" t="s">
        <v>146</v>
      </c>
      <c r="F157" s="8" t="s">
        <v>53</v>
      </c>
      <c r="G157" s="14">
        <f>G158</f>
        <v>0</v>
      </c>
      <c r="H157" s="14">
        <f t="shared" si="60"/>
        <v>0</v>
      </c>
      <c r="I157" s="14">
        <f t="shared" si="60"/>
        <v>0</v>
      </c>
    </row>
    <row r="158" spans="1:9" ht="32.25" hidden="1" customHeight="1" x14ac:dyDescent="0.2">
      <c r="A158" s="15" t="s">
        <v>54</v>
      </c>
      <c r="B158" s="8" t="s">
        <v>142</v>
      </c>
      <c r="C158" s="8" t="s">
        <v>33</v>
      </c>
      <c r="D158" s="8" t="s">
        <v>144</v>
      </c>
      <c r="E158" s="8" t="s">
        <v>146</v>
      </c>
      <c r="F158" s="8" t="s">
        <v>55</v>
      </c>
      <c r="G158" s="14"/>
      <c r="H158" s="14"/>
      <c r="I158" s="14"/>
    </row>
    <row r="159" spans="1:9" ht="24" hidden="1" customHeight="1" x14ac:dyDescent="0.2">
      <c r="A159" s="13" t="s">
        <v>147</v>
      </c>
      <c r="B159" s="8" t="s">
        <v>142</v>
      </c>
      <c r="C159" s="8" t="s">
        <v>33</v>
      </c>
      <c r="D159" s="8" t="s">
        <v>148</v>
      </c>
      <c r="E159" s="8" t="s">
        <v>10</v>
      </c>
      <c r="F159" s="8" t="s">
        <v>10</v>
      </c>
      <c r="G159" s="14">
        <f>G160</f>
        <v>0</v>
      </c>
      <c r="H159" s="14">
        <f t="shared" ref="H159:I161" si="61">H160</f>
        <v>0</v>
      </c>
      <c r="I159" s="14">
        <f t="shared" si="61"/>
        <v>0</v>
      </c>
    </row>
    <row r="160" spans="1:9" ht="32.25" hidden="1" customHeight="1" x14ac:dyDescent="0.2">
      <c r="A160" s="15" t="s">
        <v>149</v>
      </c>
      <c r="B160" s="8" t="s">
        <v>142</v>
      </c>
      <c r="C160" s="8" t="s">
        <v>33</v>
      </c>
      <c r="D160" s="8" t="s">
        <v>148</v>
      </c>
      <c r="E160" s="8" t="s">
        <v>150</v>
      </c>
      <c r="F160" s="16" t="s">
        <v>10</v>
      </c>
      <c r="G160" s="14">
        <f>G161</f>
        <v>0</v>
      </c>
      <c r="H160" s="14">
        <f t="shared" si="61"/>
        <v>0</v>
      </c>
      <c r="I160" s="14">
        <f t="shared" si="61"/>
        <v>0</v>
      </c>
    </row>
    <row r="161" spans="1:9" ht="24.75" hidden="1" customHeight="1" x14ac:dyDescent="0.2">
      <c r="A161" s="15" t="s">
        <v>52</v>
      </c>
      <c r="B161" s="8" t="s">
        <v>142</v>
      </c>
      <c r="C161" s="8" t="s">
        <v>33</v>
      </c>
      <c r="D161" s="8" t="s">
        <v>148</v>
      </c>
      <c r="E161" s="8" t="s">
        <v>150</v>
      </c>
      <c r="F161" s="8" t="s">
        <v>53</v>
      </c>
      <c r="G161" s="14">
        <f>G162</f>
        <v>0</v>
      </c>
      <c r="H161" s="14">
        <f t="shared" si="61"/>
        <v>0</v>
      </c>
      <c r="I161" s="14">
        <f t="shared" si="61"/>
        <v>0</v>
      </c>
    </row>
    <row r="162" spans="1:9" ht="22.5" hidden="1" customHeight="1" x14ac:dyDescent="0.2">
      <c r="A162" s="15" t="s">
        <v>151</v>
      </c>
      <c r="B162" s="8" t="s">
        <v>142</v>
      </c>
      <c r="C162" s="8" t="s">
        <v>33</v>
      </c>
      <c r="D162" s="8" t="s">
        <v>148</v>
      </c>
      <c r="E162" s="8" t="s">
        <v>150</v>
      </c>
      <c r="F162" s="8" t="s">
        <v>152</v>
      </c>
      <c r="G162" s="14"/>
      <c r="H162" s="14"/>
      <c r="I162" s="14"/>
    </row>
    <row r="163" spans="1:9" ht="24" hidden="1" customHeight="1" x14ac:dyDescent="0.2">
      <c r="A163" s="13" t="s">
        <v>128</v>
      </c>
      <c r="B163" s="8" t="s">
        <v>142</v>
      </c>
      <c r="C163" s="8" t="s">
        <v>33</v>
      </c>
      <c r="D163" s="8" t="s">
        <v>129</v>
      </c>
      <c r="E163" s="8" t="s">
        <v>10</v>
      </c>
      <c r="F163" s="8" t="s">
        <v>10</v>
      </c>
      <c r="G163" s="14">
        <f>G164</f>
        <v>0</v>
      </c>
      <c r="H163" s="14">
        <f t="shared" ref="H163:I165" si="62">H164</f>
        <v>0</v>
      </c>
      <c r="I163" s="14">
        <f t="shared" si="62"/>
        <v>0</v>
      </c>
    </row>
    <row r="164" spans="1:9" ht="24" hidden="1" customHeight="1" x14ac:dyDescent="0.2">
      <c r="A164" s="15" t="s">
        <v>153</v>
      </c>
      <c r="B164" s="8" t="s">
        <v>142</v>
      </c>
      <c r="C164" s="8" t="s">
        <v>33</v>
      </c>
      <c r="D164" s="8" t="s">
        <v>129</v>
      </c>
      <c r="E164" s="8" t="s">
        <v>154</v>
      </c>
      <c r="F164" s="16" t="s">
        <v>10</v>
      </c>
      <c r="G164" s="14">
        <f>G165</f>
        <v>0</v>
      </c>
      <c r="H164" s="14">
        <f t="shared" si="62"/>
        <v>0</v>
      </c>
      <c r="I164" s="14">
        <f t="shared" si="62"/>
        <v>0</v>
      </c>
    </row>
    <row r="165" spans="1:9" ht="21.75" hidden="1" customHeight="1" x14ac:dyDescent="0.2">
      <c r="A165" s="15" t="s">
        <v>52</v>
      </c>
      <c r="B165" s="8" t="s">
        <v>142</v>
      </c>
      <c r="C165" s="8" t="s">
        <v>33</v>
      </c>
      <c r="D165" s="8" t="s">
        <v>129</v>
      </c>
      <c r="E165" s="8" t="s">
        <v>154</v>
      </c>
      <c r="F165" s="8" t="s">
        <v>53</v>
      </c>
      <c r="G165" s="14">
        <f>G166</f>
        <v>0</v>
      </c>
      <c r="H165" s="14">
        <f t="shared" si="62"/>
        <v>0</v>
      </c>
      <c r="I165" s="14">
        <f t="shared" si="62"/>
        <v>0</v>
      </c>
    </row>
    <row r="166" spans="1:9" ht="27.75" hidden="1" customHeight="1" x14ac:dyDescent="0.2">
      <c r="A166" s="15" t="s">
        <v>151</v>
      </c>
      <c r="B166" s="8" t="s">
        <v>142</v>
      </c>
      <c r="C166" s="8" t="s">
        <v>33</v>
      </c>
      <c r="D166" s="8" t="s">
        <v>129</v>
      </c>
      <c r="E166" s="8" t="s">
        <v>154</v>
      </c>
      <c r="F166" s="8" t="s">
        <v>152</v>
      </c>
      <c r="G166" s="14"/>
      <c r="H166" s="14"/>
      <c r="I166" s="14"/>
    </row>
    <row r="167" spans="1:9" ht="48.95" hidden="1" customHeight="1" x14ac:dyDescent="0.2">
      <c r="A167" s="13" t="s">
        <v>155</v>
      </c>
      <c r="B167" s="8" t="s">
        <v>142</v>
      </c>
      <c r="C167" s="8" t="s">
        <v>156</v>
      </c>
      <c r="D167" s="8" t="s">
        <v>10</v>
      </c>
      <c r="E167" s="8" t="s">
        <v>10</v>
      </c>
      <c r="F167" s="8" t="s">
        <v>10</v>
      </c>
      <c r="G167" s="14">
        <f>G168+G172</f>
        <v>0</v>
      </c>
      <c r="H167" s="14">
        <f t="shared" ref="H167:I167" si="63">H168+H172</f>
        <v>0</v>
      </c>
      <c r="I167" s="14">
        <f t="shared" si="63"/>
        <v>0</v>
      </c>
    </row>
    <row r="168" spans="1:9" ht="64.5" hidden="1" customHeight="1" x14ac:dyDescent="0.2">
      <c r="A168" s="13" t="s">
        <v>157</v>
      </c>
      <c r="B168" s="8" t="s">
        <v>142</v>
      </c>
      <c r="C168" s="8" t="s">
        <v>156</v>
      </c>
      <c r="D168" s="8" t="s">
        <v>33</v>
      </c>
      <c r="E168" s="8" t="s">
        <v>10</v>
      </c>
      <c r="F168" s="8" t="s">
        <v>10</v>
      </c>
      <c r="G168" s="14">
        <f>G169</f>
        <v>0</v>
      </c>
      <c r="H168" s="14">
        <f t="shared" ref="H168:I170" si="64">H169</f>
        <v>0</v>
      </c>
      <c r="I168" s="14">
        <f t="shared" si="64"/>
        <v>0</v>
      </c>
    </row>
    <row r="169" spans="1:9" ht="112.35" hidden="1" customHeight="1" x14ac:dyDescent="0.2">
      <c r="A169" s="15" t="s">
        <v>158</v>
      </c>
      <c r="B169" s="8" t="s">
        <v>142</v>
      </c>
      <c r="C169" s="8" t="s">
        <v>156</v>
      </c>
      <c r="D169" s="8" t="s">
        <v>33</v>
      </c>
      <c r="E169" s="8" t="s">
        <v>159</v>
      </c>
      <c r="F169" s="16" t="s">
        <v>10</v>
      </c>
      <c r="G169" s="14">
        <f>G170</f>
        <v>0</v>
      </c>
      <c r="H169" s="14">
        <f t="shared" si="64"/>
        <v>0</v>
      </c>
      <c r="I169" s="14">
        <f t="shared" si="64"/>
        <v>0</v>
      </c>
    </row>
    <row r="170" spans="1:9" ht="22.5" hidden="1" customHeight="1" x14ac:dyDescent="0.2">
      <c r="A170" s="15" t="s">
        <v>160</v>
      </c>
      <c r="B170" s="8" t="s">
        <v>142</v>
      </c>
      <c r="C170" s="8" t="s">
        <v>156</v>
      </c>
      <c r="D170" s="8" t="s">
        <v>33</v>
      </c>
      <c r="E170" s="8" t="s">
        <v>159</v>
      </c>
      <c r="F170" s="8" t="s">
        <v>161</v>
      </c>
      <c r="G170" s="14">
        <f>G171</f>
        <v>0</v>
      </c>
      <c r="H170" s="14">
        <f t="shared" si="64"/>
        <v>0</v>
      </c>
      <c r="I170" s="14">
        <f t="shared" si="64"/>
        <v>0</v>
      </c>
    </row>
    <row r="171" spans="1:9" ht="15" hidden="1" customHeight="1" x14ac:dyDescent="0.2">
      <c r="A171" s="15" t="s">
        <v>162</v>
      </c>
      <c r="B171" s="8" t="s">
        <v>142</v>
      </c>
      <c r="C171" s="8" t="s">
        <v>156</v>
      </c>
      <c r="D171" s="8" t="s">
        <v>33</v>
      </c>
      <c r="E171" s="8" t="s">
        <v>159</v>
      </c>
      <c r="F171" s="8" t="s">
        <v>163</v>
      </c>
      <c r="G171" s="14"/>
      <c r="H171" s="14"/>
      <c r="I171" s="14"/>
    </row>
    <row r="172" spans="1:9" ht="24" hidden="1" customHeight="1" x14ac:dyDescent="0.2">
      <c r="A172" s="13" t="s">
        <v>164</v>
      </c>
      <c r="B172" s="8" t="s">
        <v>142</v>
      </c>
      <c r="C172" s="8" t="s">
        <v>156</v>
      </c>
      <c r="D172" s="8" t="s">
        <v>35</v>
      </c>
      <c r="E172" s="8" t="s">
        <v>10</v>
      </c>
      <c r="F172" s="8" t="s">
        <v>10</v>
      </c>
      <c r="G172" s="14">
        <f>G173</f>
        <v>0</v>
      </c>
      <c r="H172" s="14">
        <f t="shared" ref="H172:I174" si="65">H173</f>
        <v>0</v>
      </c>
      <c r="I172" s="14">
        <f t="shared" si="65"/>
        <v>0</v>
      </c>
    </row>
    <row r="173" spans="1:9" ht="48.95" hidden="1" customHeight="1" x14ac:dyDescent="0.2">
      <c r="A173" s="15" t="s">
        <v>165</v>
      </c>
      <c r="B173" s="8" t="s">
        <v>142</v>
      </c>
      <c r="C173" s="8" t="s">
        <v>156</v>
      </c>
      <c r="D173" s="8" t="s">
        <v>35</v>
      </c>
      <c r="E173" s="8" t="s">
        <v>166</v>
      </c>
      <c r="F173" s="16" t="s">
        <v>10</v>
      </c>
      <c r="G173" s="14">
        <f>G174</f>
        <v>0</v>
      </c>
      <c r="H173" s="14">
        <f t="shared" si="65"/>
        <v>0</v>
      </c>
      <c r="I173" s="14">
        <f t="shared" si="65"/>
        <v>0</v>
      </c>
    </row>
    <row r="174" spans="1:9" ht="26.25" hidden="1" customHeight="1" x14ac:dyDescent="0.2">
      <c r="A174" s="15" t="s">
        <v>160</v>
      </c>
      <c r="B174" s="8" t="s">
        <v>142</v>
      </c>
      <c r="C174" s="8" t="s">
        <v>156</v>
      </c>
      <c r="D174" s="8" t="s">
        <v>35</v>
      </c>
      <c r="E174" s="8" t="s">
        <v>166</v>
      </c>
      <c r="F174" s="8" t="s">
        <v>161</v>
      </c>
      <c r="G174" s="14">
        <f>G175</f>
        <v>0</v>
      </c>
      <c r="H174" s="14">
        <f t="shared" si="65"/>
        <v>0</v>
      </c>
      <c r="I174" s="14">
        <f t="shared" si="65"/>
        <v>0</v>
      </c>
    </row>
    <row r="175" spans="1:9" ht="15" hidden="1" customHeight="1" x14ac:dyDescent="0.2">
      <c r="A175" s="15" t="s">
        <v>162</v>
      </c>
      <c r="B175" s="8" t="s">
        <v>142</v>
      </c>
      <c r="C175" s="8" t="s">
        <v>156</v>
      </c>
      <c r="D175" s="8" t="s">
        <v>35</v>
      </c>
      <c r="E175" s="8" t="s">
        <v>166</v>
      </c>
      <c r="F175" s="8" t="s">
        <v>163</v>
      </c>
      <c r="G175" s="14"/>
      <c r="H175" s="14"/>
      <c r="I175" s="14"/>
    </row>
    <row r="176" spans="1:9" ht="32.25" customHeight="1" x14ac:dyDescent="0.2">
      <c r="A176" s="9" t="s">
        <v>167</v>
      </c>
      <c r="B176" s="10" t="s">
        <v>168</v>
      </c>
      <c r="C176" s="10" t="s">
        <v>10</v>
      </c>
      <c r="D176" s="10" t="s">
        <v>10</v>
      </c>
      <c r="E176" s="11" t="s">
        <v>10</v>
      </c>
      <c r="F176" s="11" t="s">
        <v>10</v>
      </c>
      <c r="G176" s="12">
        <f>G177+G214+G219+G236+G261+G270+G275+G308+G346</f>
        <v>2850721.0300000003</v>
      </c>
      <c r="H176" s="12">
        <f t="shared" ref="H176:I176" si="66">H177+H214+H219+H236+H261+H270+H275+H308+H346</f>
        <v>0</v>
      </c>
      <c r="I176" s="12">
        <f t="shared" si="66"/>
        <v>0</v>
      </c>
    </row>
    <row r="177" spans="1:9" ht="28.5" hidden="1" customHeight="1" x14ac:dyDescent="0.2">
      <c r="A177" s="13" t="s">
        <v>32</v>
      </c>
      <c r="B177" s="8" t="s">
        <v>168</v>
      </c>
      <c r="C177" s="8" t="s">
        <v>33</v>
      </c>
      <c r="D177" s="8" t="s">
        <v>10</v>
      </c>
      <c r="E177" s="8" t="s">
        <v>10</v>
      </c>
      <c r="F177" s="8" t="s">
        <v>10</v>
      </c>
      <c r="G177" s="14">
        <f>G178+G203+G207</f>
        <v>0</v>
      </c>
      <c r="H177" s="14">
        <f t="shared" ref="H177:I177" si="67">H178+H203+H207</f>
        <v>0</v>
      </c>
      <c r="I177" s="14">
        <f t="shared" si="67"/>
        <v>0</v>
      </c>
    </row>
    <row r="178" spans="1:9" ht="96.6" hidden="1" customHeight="1" x14ac:dyDescent="0.2">
      <c r="A178" s="13" t="s">
        <v>169</v>
      </c>
      <c r="B178" s="8" t="s">
        <v>168</v>
      </c>
      <c r="C178" s="8" t="s">
        <v>33</v>
      </c>
      <c r="D178" s="8" t="s">
        <v>119</v>
      </c>
      <c r="E178" s="8" t="s">
        <v>10</v>
      </c>
      <c r="F178" s="8" t="s">
        <v>10</v>
      </c>
      <c r="G178" s="14">
        <f>G179+G184+G189+G192+G195+G200</f>
        <v>0</v>
      </c>
      <c r="H178" s="14">
        <f t="shared" ref="H178:I178" si="68">H179+H184+H189+H192+H195+H200</f>
        <v>0</v>
      </c>
      <c r="I178" s="14">
        <f t="shared" si="68"/>
        <v>0</v>
      </c>
    </row>
    <row r="179" spans="1:9" ht="287.25" hidden="1" customHeight="1" x14ac:dyDescent="0.2">
      <c r="A179" s="15" t="s">
        <v>170</v>
      </c>
      <c r="B179" s="8" t="s">
        <v>168</v>
      </c>
      <c r="C179" s="8" t="s">
        <v>33</v>
      </c>
      <c r="D179" s="8" t="s">
        <v>119</v>
      </c>
      <c r="E179" s="8" t="s">
        <v>171</v>
      </c>
      <c r="F179" s="16" t="s">
        <v>10</v>
      </c>
      <c r="G179" s="14">
        <f>G180+G182</f>
        <v>0</v>
      </c>
      <c r="H179" s="14">
        <f t="shared" ref="H179:I179" si="69">H180+H182</f>
        <v>0</v>
      </c>
      <c r="I179" s="14">
        <f t="shared" si="69"/>
        <v>0</v>
      </c>
    </row>
    <row r="180" spans="1:9" ht="112.35" hidden="1" customHeight="1" x14ac:dyDescent="0.2">
      <c r="A180" s="15" t="s">
        <v>38</v>
      </c>
      <c r="B180" s="8" t="s">
        <v>168</v>
      </c>
      <c r="C180" s="8" t="s">
        <v>33</v>
      </c>
      <c r="D180" s="8" t="s">
        <v>119</v>
      </c>
      <c r="E180" s="8" t="s">
        <v>171</v>
      </c>
      <c r="F180" s="8" t="s">
        <v>39</v>
      </c>
      <c r="G180" s="14">
        <f>G181</f>
        <v>0</v>
      </c>
      <c r="H180" s="14">
        <f t="shared" ref="H180:I180" si="70">H181</f>
        <v>0</v>
      </c>
      <c r="I180" s="14">
        <f t="shared" si="70"/>
        <v>0</v>
      </c>
    </row>
    <row r="181" spans="1:9" ht="48.95" hidden="1" customHeight="1" x14ac:dyDescent="0.2">
      <c r="A181" s="15" t="s">
        <v>40</v>
      </c>
      <c r="B181" s="8" t="s">
        <v>168</v>
      </c>
      <c r="C181" s="8" t="s">
        <v>33</v>
      </c>
      <c r="D181" s="8" t="s">
        <v>119</v>
      </c>
      <c r="E181" s="8" t="s">
        <v>171</v>
      </c>
      <c r="F181" s="8" t="s">
        <v>41</v>
      </c>
      <c r="G181" s="14"/>
      <c r="H181" s="14"/>
      <c r="I181" s="14"/>
    </row>
    <row r="182" spans="1:9" ht="48.95" hidden="1" customHeight="1" x14ac:dyDescent="0.2">
      <c r="A182" s="15" t="s">
        <v>46</v>
      </c>
      <c r="B182" s="8" t="s">
        <v>168</v>
      </c>
      <c r="C182" s="8" t="s">
        <v>33</v>
      </c>
      <c r="D182" s="8" t="s">
        <v>119</v>
      </c>
      <c r="E182" s="8" t="s">
        <v>171</v>
      </c>
      <c r="F182" s="8" t="s">
        <v>47</v>
      </c>
      <c r="G182" s="14">
        <f>G183</f>
        <v>0</v>
      </c>
      <c r="H182" s="14">
        <f t="shared" ref="H182:I182" si="71">H183</f>
        <v>0</v>
      </c>
      <c r="I182" s="14">
        <f t="shared" si="71"/>
        <v>0</v>
      </c>
    </row>
    <row r="183" spans="1:9" ht="48.95" hidden="1" customHeight="1" x14ac:dyDescent="0.2">
      <c r="A183" s="15" t="s">
        <v>48</v>
      </c>
      <c r="B183" s="8" t="s">
        <v>168</v>
      </c>
      <c r="C183" s="8" t="s">
        <v>33</v>
      </c>
      <c r="D183" s="8" t="s">
        <v>119</v>
      </c>
      <c r="E183" s="8" t="s">
        <v>171</v>
      </c>
      <c r="F183" s="8" t="s">
        <v>49</v>
      </c>
      <c r="G183" s="14"/>
      <c r="H183" s="14"/>
      <c r="I183" s="14"/>
    </row>
    <row r="184" spans="1:9" ht="275.25" hidden="1" customHeight="1" x14ac:dyDescent="0.2">
      <c r="A184" s="15" t="s">
        <v>172</v>
      </c>
      <c r="B184" s="8" t="s">
        <v>168</v>
      </c>
      <c r="C184" s="8" t="s">
        <v>33</v>
      </c>
      <c r="D184" s="8" t="s">
        <v>119</v>
      </c>
      <c r="E184" s="8" t="s">
        <v>173</v>
      </c>
      <c r="F184" s="16" t="s">
        <v>10</v>
      </c>
      <c r="G184" s="14">
        <f>G185+G187</f>
        <v>0</v>
      </c>
      <c r="H184" s="14">
        <f t="shared" ref="H184:I184" si="72">H185+H187</f>
        <v>0</v>
      </c>
      <c r="I184" s="14">
        <f t="shared" si="72"/>
        <v>0</v>
      </c>
    </row>
    <row r="185" spans="1:9" ht="112.35" hidden="1" customHeight="1" x14ac:dyDescent="0.2">
      <c r="A185" s="15" t="s">
        <v>38</v>
      </c>
      <c r="B185" s="8" t="s">
        <v>168</v>
      </c>
      <c r="C185" s="8" t="s">
        <v>33</v>
      </c>
      <c r="D185" s="8" t="s">
        <v>119</v>
      </c>
      <c r="E185" s="8" t="s">
        <v>173</v>
      </c>
      <c r="F185" s="8" t="s">
        <v>39</v>
      </c>
      <c r="G185" s="14">
        <f>G186</f>
        <v>0</v>
      </c>
      <c r="H185" s="14">
        <f t="shared" ref="H185:I185" si="73">H186</f>
        <v>0</v>
      </c>
      <c r="I185" s="14">
        <f t="shared" si="73"/>
        <v>0</v>
      </c>
    </row>
    <row r="186" spans="1:9" ht="48.95" hidden="1" customHeight="1" x14ac:dyDescent="0.2">
      <c r="A186" s="15" t="s">
        <v>40</v>
      </c>
      <c r="B186" s="8" t="s">
        <v>168</v>
      </c>
      <c r="C186" s="8" t="s">
        <v>33</v>
      </c>
      <c r="D186" s="8" t="s">
        <v>119</v>
      </c>
      <c r="E186" s="8" t="s">
        <v>173</v>
      </c>
      <c r="F186" s="8" t="s">
        <v>41</v>
      </c>
      <c r="G186" s="14"/>
      <c r="H186" s="14"/>
      <c r="I186" s="14"/>
    </row>
    <row r="187" spans="1:9" ht="48.95" hidden="1" customHeight="1" x14ac:dyDescent="0.2">
      <c r="A187" s="15" t="s">
        <v>46</v>
      </c>
      <c r="B187" s="8" t="s">
        <v>168</v>
      </c>
      <c r="C187" s="8" t="s">
        <v>33</v>
      </c>
      <c r="D187" s="8" t="s">
        <v>119</v>
      </c>
      <c r="E187" s="8" t="s">
        <v>173</v>
      </c>
      <c r="F187" s="8" t="s">
        <v>47</v>
      </c>
      <c r="G187" s="14">
        <f>G188</f>
        <v>0</v>
      </c>
      <c r="H187" s="14">
        <f t="shared" ref="H187:I187" si="74">H188</f>
        <v>0</v>
      </c>
      <c r="I187" s="14">
        <f t="shared" si="74"/>
        <v>0</v>
      </c>
    </row>
    <row r="188" spans="1:9" ht="48.95" hidden="1" customHeight="1" x14ac:dyDescent="0.2">
      <c r="A188" s="15" t="s">
        <v>48</v>
      </c>
      <c r="B188" s="8" t="s">
        <v>168</v>
      </c>
      <c r="C188" s="8" t="s">
        <v>33</v>
      </c>
      <c r="D188" s="8" t="s">
        <v>119</v>
      </c>
      <c r="E188" s="8" t="s">
        <v>173</v>
      </c>
      <c r="F188" s="8" t="s">
        <v>49</v>
      </c>
      <c r="G188" s="14"/>
      <c r="H188" s="14"/>
      <c r="I188" s="14"/>
    </row>
    <row r="189" spans="1:9" ht="302.85000000000002" hidden="1" customHeight="1" x14ac:dyDescent="0.2">
      <c r="A189" s="15" t="s">
        <v>174</v>
      </c>
      <c r="B189" s="8" t="s">
        <v>168</v>
      </c>
      <c r="C189" s="8" t="s">
        <v>33</v>
      </c>
      <c r="D189" s="8" t="s">
        <v>119</v>
      </c>
      <c r="E189" s="8" t="s">
        <v>175</v>
      </c>
      <c r="F189" s="16" t="s">
        <v>10</v>
      </c>
      <c r="G189" s="14">
        <f>G190</f>
        <v>0</v>
      </c>
      <c r="H189" s="14">
        <f t="shared" ref="H189:I190" si="75">H190</f>
        <v>0</v>
      </c>
      <c r="I189" s="14">
        <f t="shared" si="75"/>
        <v>0</v>
      </c>
    </row>
    <row r="190" spans="1:9" ht="32.25" hidden="1" customHeight="1" x14ac:dyDescent="0.2">
      <c r="A190" s="15" t="s">
        <v>160</v>
      </c>
      <c r="B190" s="8" t="s">
        <v>168</v>
      </c>
      <c r="C190" s="8" t="s">
        <v>33</v>
      </c>
      <c r="D190" s="8" t="s">
        <v>119</v>
      </c>
      <c r="E190" s="8" t="s">
        <v>175</v>
      </c>
      <c r="F190" s="8" t="s">
        <v>161</v>
      </c>
      <c r="G190" s="14">
        <f>G191</f>
        <v>0</v>
      </c>
      <c r="H190" s="14">
        <f t="shared" si="75"/>
        <v>0</v>
      </c>
      <c r="I190" s="14">
        <f t="shared" si="75"/>
        <v>0</v>
      </c>
    </row>
    <row r="191" spans="1:9" ht="34.5" hidden="1" customHeight="1" x14ac:dyDescent="0.2">
      <c r="A191" s="15" t="s">
        <v>176</v>
      </c>
      <c r="B191" s="8" t="s">
        <v>168</v>
      </c>
      <c r="C191" s="8" t="s">
        <v>33</v>
      </c>
      <c r="D191" s="8" t="s">
        <v>119</v>
      </c>
      <c r="E191" s="8" t="s">
        <v>175</v>
      </c>
      <c r="F191" s="8" t="s">
        <v>177</v>
      </c>
      <c r="G191" s="14"/>
      <c r="H191" s="14"/>
      <c r="I191" s="14"/>
    </row>
    <row r="192" spans="1:9" ht="64.5" hidden="1" customHeight="1" x14ac:dyDescent="0.2">
      <c r="A192" s="15" t="s">
        <v>178</v>
      </c>
      <c r="B192" s="8" t="s">
        <v>168</v>
      </c>
      <c r="C192" s="8" t="s">
        <v>33</v>
      </c>
      <c r="D192" s="8" t="s">
        <v>119</v>
      </c>
      <c r="E192" s="8" t="s">
        <v>179</v>
      </c>
      <c r="F192" s="16" t="s">
        <v>10</v>
      </c>
      <c r="G192" s="14">
        <f>G193</f>
        <v>0</v>
      </c>
      <c r="H192" s="14">
        <f t="shared" ref="H192:I193" si="76">H193</f>
        <v>0</v>
      </c>
      <c r="I192" s="14">
        <f t="shared" si="76"/>
        <v>0</v>
      </c>
    </row>
    <row r="193" spans="1:9" ht="112.35" hidden="1" customHeight="1" x14ac:dyDescent="0.2">
      <c r="A193" s="15" t="s">
        <v>38</v>
      </c>
      <c r="B193" s="8" t="s">
        <v>168</v>
      </c>
      <c r="C193" s="8" t="s">
        <v>33</v>
      </c>
      <c r="D193" s="8" t="s">
        <v>119</v>
      </c>
      <c r="E193" s="8" t="s">
        <v>179</v>
      </c>
      <c r="F193" s="8" t="s">
        <v>39</v>
      </c>
      <c r="G193" s="14">
        <f>G194</f>
        <v>0</v>
      </c>
      <c r="H193" s="14">
        <f t="shared" si="76"/>
        <v>0</v>
      </c>
      <c r="I193" s="14">
        <f t="shared" si="76"/>
        <v>0</v>
      </c>
    </row>
    <row r="194" spans="1:9" ht="48.95" hidden="1" customHeight="1" x14ac:dyDescent="0.2">
      <c r="A194" s="15" t="s">
        <v>40</v>
      </c>
      <c r="B194" s="8" t="s">
        <v>168</v>
      </c>
      <c r="C194" s="8" t="s">
        <v>33</v>
      </c>
      <c r="D194" s="8" t="s">
        <v>119</v>
      </c>
      <c r="E194" s="8" t="s">
        <v>179</v>
      </c>
      <c r="F194" s="8" t="s">
        <v>41</v>
      </c>
      <c r="G194" s="14"/>
      <c r="H194" s="14"/>
      <c r="I194" s="14"/>
    </row>
    <row r="195" spans="1:9" ht="48.95" hidden="1" customHeight="1" x14ac:dyDescent="0.2">
      <c r="A195" s="15" t="s">
        <v>44</v>
      </c>
      <c r="B195" s="8" t="s">
        <v>168</v>
      </c>
      <c r="C195" s="8" t="s">
        <v>33</v>
      </c>
      <c r="D195" s="8" t="s">
        <v>119</v>
      </c>
      <c r="E195" s="8" t="s">
        <v>180</v>
      </c>
      <c r="F195" s="16" t="s">
        <v>10</v>
      </c>
      <c r="G195" s="14">
        <f>G196+G198</f>
        <v>0</v>
      </c>
      <c r="H195" s="14">
        <f t="shared" ref="H195:I195" si="77">H196+H198</f>
        <v>0</v>
      </c>
      <c r="I195" s="14">
        <f t="shared" si="77"/>
        <v>0</v>
      </c>
    </row>
    <row r="196" spans="1:9" ht="112.35" hidden="1" customHeight="1" x14ac:dyDescent="0.2">
      <c r="A196" s="15" t="s">
        <v>38</v>
      </c>
      <c r="B196" s="8" t="s">
        <v>168</v>
      </c>
      <c r="C196" s="8" t="s">
        <v>33</v>
      </c>
      <c r="D196" s="8" t="s">
        <v>119</v>
      </c>
      <c r="E196" s="8" t="s">
        <v>180</v>
      </c>
      <c r="F196" s="8" t="s">
        <v>39</v>
      </c>
      <c r="G196" s="14">
        <f>G197</f>
        <v>0</v>
      </c>
      <c r="H196" s="14">
        <f t="shared" ref="H196:I196" si="78">H197</f>
        <v>0</v>
      </c>
      <c r="I196" s="14">
        <f t="shared" si="78"/>
        <v>0</v>
      </c>
    </row>
    <row r="197" spans="1:9" ht="48.95" hidden="1" customHeight="1" x14ac:dyDescent="0.2">
      <c r="A197" s="15" t="s">
        <v>40</v>
      </c>
      <c r="B197" s="8" t="s">
        <v>168</v>
      </c>
      <c r="C197" s="8" t="s">
        <v>33</v>
      </c>
      <c r="D197" s="8" t="s">
        <v>119</v>
      </c>
      <c r="E197" s="8" t="s">
        <v>180</v>
      </c>
      <c r="F197" s="8" t="s">
        <v>41</v>
      </c>
      <c r="G197" s="14"/>
      <c r="H197" s="14"/>
      <c r="I197" s="14"/>
    </row>
    <row r="198" spans="1:9" ht="48.95" hidden="1" customHeight="1" x14ac:dyDescent="0.2">
      <c r="A198" s="15" t="s">
        <v>46</v>
      </c>
      <c r="B198" s="8" t="s">
        <v>168</v>
      </c>
      <c r="C198" s="8" t="s">
        <v>33</v>
      </c>
      <c r="D198" s="8" t="s">
        <v>119</v>
      </c>
      <c r="E198" s="8" t="s">
        <v>180</v>
      </c>
      <c r="F198" s="8" t="s">
        <v>47</v>
      </c>
      <c r="G198" s="14">
        <f>G199</f>
        <v>0</v>
      </c>
      <c r="H198" s="14">
        <f t="shared" ref="H198:I198" si="79">H199</f>
        <v>0</v>
      </c>
      <c r="I198" s="14">
        <f t="shared" si="79"/>
        <v>0</v>
      </c>
    </row>
    <row r="199" spans="1:9" ht="48.95" hidden="1" customHeight="1" x14ac:dyDescent="0.2">
      <c r="A199" s="15" t="s">
        <v>48</v>
      </c>
      <c r="B199" s="8" t="s">
        <v>168</v>
      </c>
      <c r="C199" s="8" t="s">
        <v>33</v>
      </c>
      <c r="D199" s="8" t="s">
        <v>119</v>
      </c>
      <c r="E199" s="8" t="s">
        <v>180</v>
      </c>
      <c r="F199" s="8" t="s">
        <v>49</v>
      </c>
      <c r="G199" s="14"/>
      <c r="H199" s="14"/>
      <c r="I199" s="14"/>
    </row>
    <row r="200" spans="1:9" ht="32.25" hidden="1" customHeight="1" x14ac:dyDescent="0.2">
      <c r="A200" s="15" t="s">
        <v>50</v>
      </c>
      <c r="B200" s="8" t="s">
        <v>168</v>
      </c>
      <c r="C200" s="8" t="s">
        <v>33</v>
      </c>
      <c r="D200" s="8" t="s">
        <v>119</v>
      </c>
      <c r="E200" s="8" t="s">
        <v>181</v>
      </c>
      <c r="F200" s="16" t="s">
        <v>10</v>
      </c>
      <c r="G200" s="14">
        <f>G201</f>
        <v>0</v>
      </c>
      <c r="H200" s="14">
        <f t="shared" ref="H200:I201" si="80">H201</f>
        <v>0</v>
      </c>
      <c r="I200" s="14">
        <f t="shared" si="80"/>
        <v>0</v>
      </c>
    </row>
    <row r="201" spans="1:9" ht="22.5" hidden="1" customHeight="1" x14ac:dyDescent="0.2">
      <c r="A201" s="15" t="s">
        <v>52</v>
      </c>
      <c r="B201" s="8" t="s">
        <v>168</v>
      </c>
      <c r="C201" s="8" t="s">
        <v>33</v>
      </c>
      <c r="D201" s="8" t="s">
        <v>119</v>
      </c>
      <c r="E201" s="8" t="s">
        <v>181</v>
      </c>
      <c r="F201" s="8" t="s">
        <v>53</v>
      </c>
      <c r="G201" s="14">
        <f>G202</f>
        <v>0</v>
      </c>
      <c r="H201" s="14">
        <f t="shared" si="80"/>
        <v>0</v>
      </c>
      <c r="I201" s="14">
        <f t="shared" si="80"/>
        <v>0</v>
      </c>
    </row>
    <row r="202" spans="1:9" ht="32.25" hidden="1" customHeight="1" x14ac:dyDescent="0.2">
      <c r="A202" s="15" t="s">
        <v>54</v>
      </c>
      <c r="B202" s="8" t="s">
        <v>168</v>
      </c>
      <c r="C202" s="8" t="s">
        <v>33</v>
      </c>
      <c r="D202" s="8" t="s">
        <v>119</v>
      </c>
      <c r="E202" s="8" t="s">
        <v>181</v>
      </c>
      <c r="F202" s="8" t="s">
        <v>55</v>
      </c>
      <c r="G202" s="14"/>
      <c r="H202" s="14"/>
      <c r="I202" s="14"/>
    </row>
    <row r="203" spans="1:9" ht="27.75" hidden="1" customHeight="1" x14ac:dyDescent="0.2">
      <c r="A203" s="13" t="s">
        <v>182</v>
      </c>
      <c r="B203" s="8" t="s">
        <v>168</v>
      </c>
      <c r="C203" s="8" t="s">
        <v>33</v>
      </c>
      <c r="D203" s="8" t="s">
        <v>183</v>
      </c>
      <c r="E203" s="8" t="s">
        <v>10</v>
      </c>
      <c r="F203" s="8" t="s">
        <v>10</v>
      </c>
      <c r="G203" s="14">
        <f>G204</f>
        <v>0</v>
      </c>
      <c r="H203" s="14">
        <f t="shared" ref="H203:I205" si="81">H204</f>
        <v>0</v>
      </c>
      <c r="I203" s="14">
        <f t="shared" si="81"/>
        <v>0</v>
      </c>
    </row>
    <row r="204" spans="1:9" ht="96.6" hidden="1" customHeight="1" x14ac:dyDescent="0.2">
      <c r="A204" s="15" t="s">
        <v>184</v>
      </c>
      <c r="B204" s="8" t="s">
        <v>168</v>
      </c>
      <c r="C204" s="8" t="s">
        <v>33</v>
      </c>
      <c r="D204" s="8" t="s">
        <v>183</v>
      </c>
      <c r="E204" s="8" t="s">
        <v>185</v>
      </c>
      <c r="F204" s="16" t="s">
        <v>10</v>
      </c>
      <c r="G204" s="14">
        <f>G205</f>
        <v>0</v>
      </c>
      <c r="H204" s="14">
        <f t="shared" si="81"/>
        <v>0</v>
      </c>
      <c r="I204" s="14">
        <f t="shared" si="81"/>
        <v>0</v>
      </c>
    </row>
    <row r="205" spans="1:9" ht="48.95" hidden="1" customHeight="1" x14ac:dyDescent="0.2">
      <c r="A205" s="15" t="s">
        <v>46</v>
      </c>
      <c r="B205" s="8" t="s">
        <v>168</v>
      </c>
      <c r="C205" s="8" t="s">
        <v>33</v>
      </c>
      <c r="D205" s="8" t="s">
        <v>183</v>
      </c>
      <c r="E205" s="8" t="s">
        <v>185</v>
      </c>
      <c r="F205" s="8" t="s">
        <v>47</v>
      </c>
      <c r="G205" s="14">
        <f>G206</f>
        <v>0</v>
      </c>
      <c r="H205" s="14">
        <f t="shared" si="81"/>
        <v>0</v>
      </c>
      <c r="I205" s="14">
        <f t="shared" si="81"/>
        <v>0</v>
      </c>
    </row>
    <row r="206" spans="1:9" ht="48.95" hidden="1" customHeight="1" x14ac:dyDescent="0.2">
      <c r="A206" s="15" t="s">
        <v>48</v>
      </c>
      <c r="B206" s="8" t="s">
        <v>168</v>
      </c>
      <c r="C206" s="8" t="s">
        <v>33</v>
      </c>
      <c r="D206" s="8" t="s">
        <v>183</v>
      </c>
      <c r="E206" s="8" t="s">
        <v>185</v>
      </c>
      <c r="F206" s="8" t="s">
        <v>49</v>
      </c>
      <c r="G206" s="14"/>
      <c r="H206" s="14"/>
      <c r="I206" s="14"/>
    </row>
    <row r="207" spans="1:9" ht="21" hidden="1" customHeight="1" x14ac:dyDescent="0.2">
      <c r="A207" s="13" t="s">
        <v>128</v>
      </c>
      <c r="B207" s="8" t="s">
        <v>168</v>
      </c>
      <c r="C207" s="8" t="s">
        <v>33</v>
      </c>
      <c r="D207" s="8" t="s">
        <v>129</v>
      </c>
      <c r="E207" s="8" t="s">
        <v>10</v>
      </c>
      <c r="F207" s="8" t="s">
        <v>10</v>
      </c>
      <c r="G207" s="14">
        <f>G208+G211</f>
        <v>0</v>
      </c>
      <c r="H207" s="14">
        <f t="shared" ref="H207:I207" si="82">H208+H211</f>
        <v>0</v>
      </c>
      <c r="I207" s="14">
        <f t="shared" si="82"/>
        <v>0</v>
      </c>
    </row>
    <row r="208" spans="1:9" ht="48.95" hidden="1" customHeight="1" x14ac:dyDescent="0.2">
      <c r="A208" s="15" t="s">
        <v>186</v>
      </c>
      <c r="B208" s="8" t="s">
        <v>168</v>
      </c>
      <c r="C208" s="8" t="s">
        <v>33</v>
      </c>
      <c r="D208" s="8" t="s">
        <v>129</v>
      </c>
      <c r="E208" s="8" t="s">
        <v>187</v>
      </c>
      <c r="F208" s="16" t="s">
        <v>10</v>
      </c>
      <c r="G208" s="14">
        <f>G209</f>
        <v>0</v>
      </c>
      <c r="H208" s="14">
        <f t="shared" ref="H208:I209" si="83">H209</f>
        <v>0</v>
      </c>
      <c r="I208" s="14">
        <f t="shared" si="83"/>
        <v>0</v>
      </c>
    </row>
    <row r="209" spans="1:9" ht="64.5" hidden="1" customHeight="1" x14ac:dyDescent="0.2">
      <c r="A209" s="15" t="s">
        <v>63</v>
      </c>
      <c r="B209" s="8" t="s">
        <v>168</v>
      </c>
      <c r="C209" s="8" t="s">
        <v>33</v>
      </c>
      <c r="D209" s="8" t="s">
        <v>129</v>
      </c>
      <c r="E209" s="8" t="s">
        <v>187</v>
      </c>
      <c r="F209" s="8" t="s">
        <v>64</v>
      </c>
      <c r="G209" s="14">
        <f>G210</f>
        <v>0</v>
      </c>
      <c r="H209" s="14">
        <f t="shared" si="83"/>
        <v>0</v>
      </c>
      <c r="I209" s="14">
        <f t="shared" si="83"/>
        <v>0</v>
      </c>
    </row>
    <row r="210" spans="1:9" ht="26.25" hidden="1" customHeight="1" x14ac:dyDescent="0.2">
      <c r="A210" s="15" t="s">
        <v>65</v>
      </c>
      <c r="B210" s="8" t="s">
        <v>168</v>
      </c>
      <c r="C210" s="8" t="s">
        <v>33</v>
      </c>
      <c r="D210" s="8" t="s">
        <v>129</v>
      </c>
      <c r="E210" s="8" t="s">
        <v>187</v>
      </c>
      <c r="F210" s="8" t="s">
        <v>66</v>
      </c>
      <c r="G210" s="14"/>
      <c r="H210" s="14"/>
      <c r="I210" s="14"/>
    </row>
    <row r="211" spans="1:9" ht="32.25" hidden="1" customHeight="1" x14ac:dyDescent="0.2">
      <c r="A211" s="15" t="s">
        <v>188</v>
      </c>
      <c r="B211" s="8" t="s">
        <v>168</v>
      </c>
      <c r="C211" s="8" t="s">
        <v>33</v>
      </c>
      <c r="D211" s="8" t="s">
        <v>129</v>
      </c>
      <c r="E211" s="8" t="s">
        <v>189</v>
      </c>
      <c r="F211" s="16" t="s">
        <v>10</v>
      </c>
      <c r="G211" s="14">
        <f>G212</f>
        <v>0</v>
      </c>
      <c r="H211" s="14">
        <f t="shared" ref="H211:I212" si="84">H212</f>
        <v>0</v>
      </c>
      <c r="I211" s="14">
        <f t="shared" si="84"/>
        <v>0</v>
      </c>
    </row>
    <row r="212" spans="1:9" ht="26.25" hidden="1" customHeight="1" x14ac:dyDescent="0.2">
      <c r="A212" s="15" t="s">
        <v>52</v>
      </c>
      <c r="B212" s="8" t="s">
        <v>168</v>
      </c>
      <c r="C212" s="8" t="s">
        <v>33</v>
      </c>
      <c r="D212" s="8" t="s">
        <v>129</v>
      </c>
      <c r="E212" s="8" t="s">
        <v>189</v>
      </c>
      <c r="F212" s="8" t="s">
        <v>53</v>
      </c>
      <c r="G212" s="14">
        <f>G213</f>
        <v>0</v>
      </c>
      <c r="H212" s="14">
        <f t="shared" si="84"/>
        <v>0</v>
      </c>
      <c r="I212" s="14">
        <f t="shared" si="84"/>
        <v>0</v>
      </c>
    </row>
    <row r="213" spans="1:9" ht="32.25" hidden="1" customHeight="1" x14ac:dyDescent="0.2">
      <c r="A213" s="15" t="s">
        <v>54</v>
      </c>
      <c r="B213" s="8" t="s">
        <v>168</v>
      </c>
      <c r="C213" s="8" t="s">
        <v>33</v>
      </c>
      <c r="D213" s="8" t="s">
        <v>129</v>
      </c>
      <c r="E213" s="8" t="s">
        <v>189</v>
      </c>
      <c r="F213" s="8" t="s">
        <v>55</v>
      </c>
      <c r="G213" s="14"/>
      <c r="H213" s="14"/>
      <c r="I213" s="14"/>
    </row>
    <row r="214" spans="1:9" ht="24.75" hidden="1" customHeight="1" x14ac:dyDescent="0.2">
      <c r="A214" s="13" t="s">
        <v>190</v>
      </c>
      <c r="B214" s="8" t="s">
        <v>168</v>
      </c>
      <c r="C214" s="8" t="s">
        <v>35</v>
      </c>
      <c r="D214" s="8" t="s">
        <v>10</v>
      </c>
      <c r="E214" s="8" t="s">
        <v>10</v>
      </c>
      <c r="F214" s="8" t="s">
        <v>10</v>
      </c>
      <c r="G214" s="14">
        <f>G215</f>
        <v>0</v>
      </c>
      <c r="H214" s="14">
        <f t="shared" ref="H214:I215" si="85">H215</f>
        <v>0</v>
      </c>
      <c r="I214" s="14">
        <f t="shared" si="85"/>
        <v>0</v>
      </c>
    </row>
    <row r="215" spans="1:9" ht="32.25" hidden="1" customHeight="1" x14ac:dyDescent="0.2">
      <c r="A215" s="13" t="s">
        <v>191</v>
      </c>
      <c r="B215" s="8" t="s">
        <v>168</v>
      </c>
      <c r="C215" s="8" t="s">
        <v>35</v>
      </c>
      <c r="D215" s="8" t="s">
        <v>43</v>
      </c>
      <c r="E215" s="8" t="s">
        <v>10</v>
      </c>
      <c r="F215" s="8" t="s">
        <v>10</v>
      </c>
      <c r="G215" s="14">
        <f>G216</f>
        <v>0</v>
      </c>
      <c r="H215" s="14">
        <f t="shared" si="85"/>
        <v>0</v>
      </c>
      <c r="I215" s="14">
        <f t="shared" si="85"/>
        <v>0</v>
      </c>
    </row>
    <row r="216" spans="1:9" ht="80.099999999999994" hidden="1" customHeight="1" x14ac:dyDescent="0.2">
      <c r="A216" s="15" t="s">
        <v>192</v>
      </c>
      <c r="B216" s="8" t="s">
        <v>168</v>
      </c>
      <c r="C216" s="8" t="s">
        <v>35</v>
      </c>
      <c r="D216" s="8" t="s">
        <v>43</v>
      </c>
      <c r="E216" s="8" t="s">
        <v>193</v>
      </c>
      <c r="F216" s="16" t="s">
        <v>10</v>
      </c>
      <c r="G216" s="14">
        <f>G217</f>
        <v>0</v>
      </c>
      <c r="H216" s="14">
        <f t="shared" ref="H216:I217" si="86">H217</f>
        <v>0</v>
      </c>
      <c r="I216" s="14">
        <f t="shared" si="86"/>
        <v>0</v>
      </c>
    </row>
    <row r="217" spans="1:9" ht="28.5" hidden="1" customHeight="1" x14ac:dyDescent="0.2">
      <c r="A217" s="15" t="s">
        <v>160</v>
      </c>
      <c r="B217" s="8" t="s">
        <v>168</v>
      </c>
      <c r="C217" s="8" t="s">
        <v>35</v>
      </c>
      <c r="D217" s="8" t="s">
        <v>43</v>
      </c>
      <c r="E217" s="8" t="s">
        <v>193</v>
      </c>
      <c r="F217" s="8" t="s">
        <v>161</v>
      </c>
      <c r="G217" s="14">
        <f>G218</f>
        <v>0</v>
      </c>
      <c r="H217" s="14">
        <f t="shared" si="86"/>
        <v>0</v>
      </c>
      <c r="I217" s="14">
        <f t="shared" si="86"/>
        <v>0</v>
      </c>
    </row>
    <row r="218" spans="1:9" ht="15" hidden="1" customHeight="1" x14ac:dyDescent="0.2">
      <c r="A218" s="15" t="s">
        <v>176</v>
      </c>
      <c r="B218" s="8" t="s">
        <v>168</v>
      </c>
      <c r="C218" s="8" t="s">
        <v>35</v>
      </c>
      <c r="D218" s="8" t="s">
        <v>43</v>
      </c>
      <c r="E218" s="8" t="s">
        <v>193</v>
      </c>
      <c r="F218" s="8" t="s">
        <v>177</v>
      </c>
      <c r="G218" s="14"/>
      <c r="H218" s="14"/>
      <c r="I218" s="14"/>
    </row>
    <row r="219" spans="1:9" ht="32.25" hidden="1" customHeight="1" x14ac:dyDescent="0.2">
      <c r="A219" s="13" t="s">
        <v>194</v>
      </c>
      <c r="B219" s="8" t="s">
        <v>168</v>
      </c>
      <c r="C219" s="8" t="s">
        <v>43</v>
      </c>
      <c r="D219" s="8" t="s">
        <v>10</v>
      </c>
      <c r="E219" s="8" t="s">
        <v>10</v>
      </c>
      <c r="F219" s="8" t="s">
        <v>10</v>
      </c>
      <c r="G219" s="14">
        <f>G220+G229</f>
        <v>0</v>
      </c>
      <c r="H219" s="14">
        <f t="shared" ref="H219:I219" si="87">H220+H229</f>
        <v>0</v>
      </c>
      <c r="I219" s="14">
        <f t="shared" si="87"/>
        <v>0</v>
      </c>
    </row>
    <row r="220" spans="1:9" ht="21" hidden="1" customHeight="1" x14ac:dyDescent="0.2">
      <c r="A220" s="13" t="s">
        <v>195</v>
      </c>
      <c r="B220" s="8" t="s">
        <v>168</v>
      </c>
      <c r="C220" s="8" t="s">
        <v>43</v>
      </c>
      <c r="D220" s="8" t="s">
        <v>95</v>
      </c>
      <c r="E220" s="8" t="s">
        <v>10</v>
      </c>
      <c r="F220" s="8" t="s">
        <v>10</v>
      </c>
      <c r="G220" s="14">
        <f>G221+G226</f>
        <v>0</v>
      </c>
      <c r="H220" s="14">
        <f t="shared" ref="H220:I220" si="88">H221+H226</f>
        <v>0</v>
      </c>
      <c r="I220" s="14">
        <f t="shared" si="88"/>
        <v>0</v>
      </c>
    </row>
    <row r="221" spans="1:9" ht="32.25" hidden="1" customHeight="1" x14ac:dyDescent="0.2">
      <c r="A221" s="15" t="s">
        <v>196</v>
      </c>
      <c r="B221" s="8" t="s">
        <v>168</v>
      </c>
      <c r="C221" s="8" t="s">
        <v>43</v>
      </c>
      <c r="D221" s="8" t="s">
        <v>95</v>
      </c>
      <c r="E221" s="8" t="s">
        <v>197</v>
      </c>
      <c r="F221" s="16" t="s">
        <v>10</v>
      </c>
      <c r="G221" s="14">
        <f>G222+G224</f>
        <v>0</v>
      </c>
      <c r="H221" s="14">
        <f t="shared" ref="H221:I221" si="89">H222+H224</f>
        <v>0</v>
      </c>
      <c r="I221" s="14">
        <f t="shared" si="89"/>
        <v>0</v>
      </c>
    </row>
    <row r="222" spans="1:9" ht="112.35" hidden="1" customHeight="1" x14ac:dyDescent="0.2">
      <c r="A222" s="15" t="s">
        <v>38</v>
      </c>
      <c r="B222" s="8" t="s">
        <v>168</v>
      </c>
      <c r="C222" s="8" t="s">
        <v>43</v>
      </c>
      <c r="D222" s="8" t="s">
        <v>95</v>
      </c>
      <c r="E222" s="8" t="s">
        <v>197</v>
      </c>
      <c r="F222" s="8" t="s">
        <v>39</v>
      </c>
      <c r="G222" s="14">
        <f>G223</f>
        <v>0</v>
      </c>
      <c r="H222" s="14">
        <f t="shared" ref="H222:I222" si="90">H223</f>
        <v>0</v>
      </c>
      <c r="I222" s="14">
        <f t="shared" si="90"/>
        <v>0</v>
      </c>
    </row>
    <row r="223" spans="1:9" ht="32.25" hidden="1" customHeight="1" x14ac:dyDescent="0.2">
      <c r="A223" s="15" t="s">
        <v>103</v>
      </c>
      <c r="B223" s="8" t="s">
        <v>168</v>
      </c>
      <c r="C223" s="8" t="s">
        <v>43</v>
      </c>
      <c r="D223" s="8" t="s">
        <v>95</v>
      </c>
      <c r="E223" s="8" t="s">
        <v>197</v>
      </c>
      <c r="F223" s="8" t="s">
        <v>104</v>
      </c>
      <c r="G223" s="14"/>
      <c r="H223" s="14"/>
      <c r="I223" s="14"/>
    </row>
    <row r="224" spans="1:9" ht="48.95" hidden="1" customHeight="1" x14ac:dyDescent="0.2">
      <c r="A224" s="15" t="s">
        <v>46</v>
      </c>
      <c r="B224" s="8" t="s">
        <v>168</v>
      </c>
      <c r="C224" s="8" t="s">
        <v>43</v>
      </c>
      <c r="D224" s="8" t="s">
        <v>95</v>
      </c>
      <c r="E224" s="8" t="s">
        <v>197</v>
      </c>
      <c r="F224" s="8" t="s">
        <v>47</v>
      </c>
      <c r="G224" s="14">
        <f>G225</f>
        <v>0</v>
      </c>
      <c r="H224" s="14">
        <f t="shared" ref="H224:I224" si="91">H225</f>
        <v>0</v>
      </c>
      <c r="I224" s="14">
        <f t="shared" si="91"/>
        <v>0</v>
      </c>
    </row>
    <row r="225" spans="1:9" ht="48.95" hidden="1" customHeight="1" x14ac:dyDescent="0.2">
      <c r="A225" s="15" t="s">
        <v>48</v>
      </c>
      <c r="B225" s="8" t="s">
        <v>168</v>
      </c>
      <c r="C225" s="8" t="s">
        <v>43</v>
      </c>
      <c r="D225" s="8" t="s">
        <v>95</v>
      </c>
      <c r="E225" s="8" t="s">
        <v>197</v>
      </c>
      <c r="F225" s="8" t="s">
        <v>49</v>
      </c>
      <c r="G225" s="14"/>
      <c r="H225" s="14"/>
      <c r="I225" s="14"/>
    </row>
    <row r="226" spans="1:9" ht="32.25" hidden="1" customHeight="1" x14ac:dyDescent="0.2">
      <c r="A226" s="15" t="s">
        <v>50</v>
      </c>
      <c r="B226" s="8" t="s">
        <v>168</v>
      </c>
      <c r="C226" s="8" t="s">
        <v>43</v>
      </c>
      <c r="D226" s="8" t="s">
        <v>95</v>
      </c>
      <c r="E226" s="8" t="s">
        <v>181</v>
      </c>
      <c r="F226" s="16" t="s">
        <v>10</v>
      </c>
      <c r="G226" s="14">
        <f>G227</f>
        <v>0</v>
      </c>
      <c r="H226" s="14">
        <f t="shared" ref="H226:I227" si="92">H227</f>
        <v>0</v>
      </c>
      <c r="I226" s="14">
        <f t="shared" si="92"/>
        <v>0</v>
      </c>
    </row>
    <row r="227" spans="1:9" ht="26.25" hidden="1" customHeight="1" x14ac:dyDescent="0.2">
      <c r="A227" s="15" t="s">
        <v>52</v>
      </c>
      <c r="B227" s="8" t="s">
        <v>168</v>
      </c>
      <c r="C227" s="8" t="s">
        <v>43</v>
      </c>
      <c r="D227" s="8" t="s">
        <v>95</v>
      </c>
      <c r="E227" s="8" t="s">
        <v>181</v>
      </c>
      <c r="F227" s="8" t="s">
        <v>53</v>
      </c>
      <c r="G227" s="14">
        <f>G228</f>
        <v>0</v>
      </c>
      <c r="H227" s="14">
        <f t="shared" si="92"/>
        <v>0</v>
      </c>
      <c r="I227" s="14">
        <f t="shared" si="92"/>
        <v>0</v>
      </c>
    </row>
    <row r="228" spans="1:9" ht="32.25" hidden="1" customHeight="1" x14ac:dyDescent="0.2">
      <c r="A228" s="15" t="s">
        <v>54</v>
      </c>
      <c r="B228" s="8" t="s">
        <v>168</v>
      </c>
      <c r="C228" s="8" t="s">
        <v>43</v>
      </c>
      <c r="D228" s="8" t="s">
        <v>95</v>
      </c>
      <c r="E228" s="8" t="s">
        <v>181</v>
      </c>
      <c r="F228" s="8" t="s">
        <v>55</v>
      </c>
      <c r="G228" s="14"/>
      <c r="H228" s="14"/>
      <c r="I228" s="14"/>
    </row>
    <row r="229" spans="1:9" ht="48.95" hidden="1" customHeight="1" x14ac:dyDescent="0.2">
      <c r="A229" s="13" t="s">
        <v>198</v>
      </c>
      <c r="B229" s="8" t="s">
        <v>168</v>
      </c>
      <c r="C229" s="8" t="s">
        <v>43</v>
      </c>
      <c r="D229" s="8" t="s">
        <v>156</v>
      </c>
      <c r="E229" s="8" t="s">
        <v>10</v>
      </c>
      <c r="F229" s="8" t="s">
        <v>10</v>
      </c>
      <c r="G229" s="14">
        <f>G230+G233</f>
        <v>0</v>
      </c>
      <c r="H229" s="14">
        <f t="shared" ref="H229:I229" si="93">H230+H233</f>
        <v>0</v>
      </c>
      <c r="I229" s="14">
        <f t="shared" si="93"/>
        <v>0</v>
      </c>
    </row>
    <row r="230" spans="1:9" ht="48.95" hidden="1" customHeight="1" x14ac:dyDescent="0.2">
      <c r="A230" s="15" t="s">
        <v>199</v>
      </c>
      <c r="B230" s="8" t="s">
        <v>168</v>
      </c>
      <c r="C230" s="8" t="s">
        <v>43</v>
      </c>
      <c r="D230" s="8" t="s">
        <v>156</v>
      </c>
      <c r="E230" s="8" t="s">
        <v>200</v>
      </c>
      <c r="F230" s="16" t="s">
        <v>10</v>
      </c>
      <c r="G230" s="14">
        <f>G231</f>
        <v>0</v>
      </c>
      <c r="H230" s="14">
        <f t="shared" ref="H230:I231" si="94">H231</f>
        <v>0</v>
      </c>
      <c r="I230" s="14">
        <f t="shared" si="94"/>
        <v>0</v>
      </c>
    </row>
    <row r="231" spans="1:9" ht="48.95" hidden="1" customHeight="1" x14ac:dyDescent="0.2">
      <c r="A231" s="15" t="s">
        <v>46</v>
      </c>
      <c r="B231" s="8" t="s">
        <v>168</v>
      </c>
      <c r="C231" s="8" t="s">
        <v>43</v>
      </c>
      <c r="D231" s="8" t="s">
        <v>156</v>
      </c>
      <c r="E231" s="8" t="s">
        <v>200</v>
      </c>
      <c r="F231" s="8" t="s">
        <v>47</v>
      </c>
      <c r="G231" s="14">
        <f>G232</f>
        <v>0</v>
      </c>
      <c r="H231" s="14">
        <f t="shared" si="94"/>
        <v>0</v>
      </c>
      <c r="I231" s="14">
        <f t="shared" si="94"/>
        <v>0</v>
      </c>
    </row>
    <row r="232" spans="1:9" ht="48.95" hidden="1" customHeight="1" x14ac:dyDescent="0.2">
      <c r="A232" s="15" t="s">
        <v>48</v>
      </c>
      <c r="B232" s="8" t="s">
        <v>168</v>
      </c>
      <c r="C232" s="8" t="s">
        <v>43</v>
      </c>
      <c r="D232" s="8" t="s">
        <v>156</v>
      </c>
      <c r="E232" s="8" t="s">
        <v>200</v>
      </c>
      <c r="F232" s="8" t="s">
        <v>49</v>
      </c>
      <c r="G232" s="14"/>
      <c r="H232" s="14"/>
      <c r="I232" s="14"/>
    </row>
    <row r="233" spans="1:9" ht="96.6" hidden="1" customHeight="1" x14ac:dyDescent="0.2">
      <c r="A233" s="15" t="s">
        <v>201</v>
      </c>
      <c r="B233" s="8" t="s">
        <v>168</v>
      </c>
      <c r="C233" s="8" t="s">
        <v>43</v>
      </c>
      <c r="D233" s="8" t="s">
        <v>156</v>
      </c>
      <c r="E233" s="8" t="s">
        <v>202</v>
      </c>
      <c r="F233" s="16" t="s">
        <v>10</v>
      </c>
      <c r="G233" s="14">
        <f>G234</f>
        <v>0</v>
      </c>
      <c r="H233" s="14">
        <f t="shared" ref="H233:I234" si="95">H234</f>
        <v>0</v>
      </c>
      <c r="I233" s="14">
        <f t="shared" si="95"/>
        <v>0</v>
      </c>
    </row>
    <row r="234" spans="1:9" ht="48.95" hidden="1" customHeight="1" x14ac:dyDescent="0.2">
      <c r="A234" s="15" t="s">
        <v>46</v>
      </c>
      <c r="B234" s="8" t="s">
        <v>168</v>
      </c>
      <c r="C234" s="8" t="s">
        <v>43</v>
      </c>
      <c r="D234" s="8" t="s">
        <v>156</v>
      </c>
      <c r="E234" s="8" t="s">
        <v>202</v>
      </c>
      <c r="F234" s="8" t="s">
        <v>47</v>
      </c>
      <c r="G234" s="14">
        <f>G235</f>
        <v>0</v>
      </c>
      <c r="H234" s="14">
        <f t="shared" si="95"/>
        <v>0</v>
      </c>
      <c r="I234" s="14">
        <f t="shared" si="95"/>
        <v>0</v>
      </c>
    </row>
    <row r="235" spans="1:9" ht="48.95" hidden="1" customHeight="1" x14ac:dyDescent="0.2">
      <c r="A235" s="15" t="s">
        <v>48</v>
      </c>
      <c r="B235" s="8" t="s">
        <v>168</v>
      </c>
      <c r="C235" s="8" t="s">
        <v>43</v>
      </c>
      <c r="D235" s="8" t="s">
        <v>156</v>
      </c>
      <c r="E235" s="8" t="s">
        <v>202</v>
      </c>
      <c r="F235" s="8" t="s">
        <v>49</v>
      </c>
      <c r="G235" s="14"/>
      <c r="H235" s="14"/>
      <c r="I235" s="14"/>
    </row>
    <row r="236" spans="1:9" ht="22.5" customHeight="1" x14ac:dyDescent="0.2">
      <c r="A236" s="13" t="s">
        <v>132</v>
      </c>
      <c r="B236" s="8" t="s">
        <v>168</v>
      </c>
      <c r="C236" s="8" t="s">
        <v>119</v>
      </c>
      <c r="D236" s="8" t="s">
        <v>10</v>
      </c>
      <c r="E236" s="8" t="s">
        <v>10</v>
      </c>
      <c r="F236" s="8" t="s">
        <v>10</v>
      </c>
      <c r="G236" s="14">
        <f>G237+G241+G245+G252</f>
        <v>2850721.0300000003</v>
      </c>
      <c r="H236" s="14">
        <f t="shared" ref="H236:I236" si="96">H237+H241+H245+H252</f>
        <v>0</v>
      </c>
      <c r="I236" s="14">
        <f t="shared" si="96"/>
        <v>0</v>
      </c>
    </row>
    <row r="237" spans="1:9" ht="24" hidden="1" customHeight="1" x14ac:dyDescent="0.2">
      <c r="A237" s="13" t="s">
        <v>203</v>
      </c>
      <c r="B237" s="8" t="s">
        <v>168</v>
      </c>
      <c r="C237" s="8" t="s">
        <v>119</v>
      </c>
      <c r="D237" s="8" t="s">
        <v>183</v>
      </c>
      <c r="E237" s="8" t="s">
        <v>10</v>
      </c>
      <c r="F237" s="8" t="s">
        <v>10</v>
      </c>
      <c r="G237" s="14">
        <f>G238</f>
        <v>0</v>
      </c>
      <c r="H237" s="14">
        <f t="shared" ref="H237:I239" si="97">H238</f>
        <v>0</v>
      </c>
      <c r="I237" s="14">
        <f t="shared" si="97"/>
        <v>0</v>
      </c>
    </row>
    <row r="238" spans="1:9" ht="224.1" hidden="1" customHeight="1" x14ac:dyDescent="0.2">
      <c r="A238" s="15" t="s">
        <v>204</v>
      </c>
      <c r="B238" s="8" t="s">
        <v>168</v>
      </c>
      <c r="C238" s="8" t="s">
        <v>119</v>
      </c>
      <c r="D238" s="8" t="s">
        <v>183</v>
      </c>
      <c r="E238" s="8" t="s">
        <v>205</v>
      </c>
      <c r="F238" s="16" t="s">
        <v>10</v>
      </c>
      <c r="G238" s="14">
        <f>G239</f>
        <v>0</v>
      </c>
      <c r="H238" s="14">
        <f t="shared" si="97"/>
        <v>0</v>
      </c>
      <c r="I238" s="14">
        <f t="shared" si="97"/>
        <v>0</v>
      </c>
    </row>
    <row r="239" spans="1:9" ht="48.95" hidden="1" customHeight="1" x14ac:dyDescent="0.2">
      <c r="A239" s="15" t="s">
        <v>46</v>
      </c>
      <c r="B239" s="8" t="s">
        <v>168</v>
      </c>
      <c r="C239" s="8" t="s">
        <v>119</v>
      </c>
      <c r="D239" s="8" t="s">
        <v>183</v>
      </c>
      <c r="E239" s="8" t="s">
        <v>205</v>
      </c>
      <c r="F239" s="8" t="s">
        <v>47</v>
      </c>
      <c r="G239" s="14">
        <f>G240</f>
        <v>0</v>
      </c>
      <c r="H239" s="14">
        <f t="shared" si="97"/>
        <v>0</v>
      </c>
      <c r="I239" s="14">
        <f t="shared" si="97"/>
        <v>0</v>
      </c>
    </row>
    <row r="240" spans="1:9" ht="48.95" hidden="1" customHeight="1" x14ac:dyDescent="0.2">
      <c r="A240" s="15" t="s">
        <v>48</v>
      </c>
      <c r="B240" s="8" t="s">
        <v>168</v>
      </c>
      <c r="C240" s="8" t="s">
        <v>119</v>
      </c>
      <c r="D240" s="8" t="s">
        <v>183</v>
      </c>
      <c r="E240" s="8" t="s">
        <v>205</v>
      </c>
      <c r="F240" s="8" t="s">
        <v>49</v>
      </c>
      <c r="G240" s="14"/>
      <c r="H240" s="14"/>
      <c r="I240" s="14"/>
    </row>
    <row r="241" spans="1:9" ht="21" hidden="1" customHeight="1" x14ac:dyDescent="0.2">
      <c r="A241" s="13" t="s">
        <v>206</v>
      </c>
      <c r="B241" s="8" t="s">
        <v>168</v>
      </c>
      <c r="C241" s="8" t="s">
        <v>119</v>
      </c>
      <c r="D241" s="8" t="s">
        <v>207</v>
      </c>
      <c r="E241" s="8" t="s">
        <v>10</v>
      </c>
      <c r="F241" s="8" t="s">
        <v>10</v>
      </c>
      <c r="G241" s="14">
        <f>G242</f>
        <v>0</v>
      </c>
      <c r="H241" s="14">
        <f t="shared" ref="H241:I243" si="98">H242</f>
        <v>0</v>
      </c>
      <c r="I241" s="14">
        <f t="shared" si="98"/>
        <v>0</v>
      </c>
    </row>
    <row r="242" spans="1:9" ht="127.9" hidden="1" customHeight="1" x14ac:dyDescent="0.2">
      <c r="A242" s="15" t="s">
        <v>208</v>
      </c>
      <c r="B242" s="8" t="s">
        <v>168</v>
      </c>
      <c r="C242" s="8" t="s">
        <v>119</v>
      </c>
      <c r="D242" s="8" t="s">
        <v>207</v>
      </c>
      <c r="E242" s="8" t="s">
        <v>209</v>
      </c>
      <c r="F242" s="16" t="s">
        <v>10</v>
      </c>
      <c r="G242" s="14">
        <f>G243</f>
        <v>0</v>
      </c>
      <c r="H242" s="14">
        <f t="shared" si="98"/>
        <v>0</v>
      </c>
      <c r="I242" s="14">
        <f t="shared" si="98"/>
        <v>0</v>
      </c>
    </row>
    <row r="243" spans="1:9" ht="27.75" hidden="1" customHeight="1" x14ac:dyDescent="0.2">
      <c r="A243" s="15" t="s">
        <v>52</v>
      </c>
      <c r="B243" s="8" t="s">
        <v>168</v>
      </c>
      <c r="C243" s="8" t="s">
        <v>119</v>
      </c>
      <c r="D243" s="8" t="s">
        <v>207</v>
      </c>
      <c r="E243" s="8" t="s">
        <v>209</v>
      </c>
      <c r="F243" s="8" t="s">
        <v>53</v>
      </c>
      <c r="G243" s="14">
        <f>G244</f>
        <v>0</v>
      </c>
      <c r="H243" s="14">
        <f t="shared" si="98"/>
        <v>0</v>
      </c>
      <c r="I243" s="14">
        <f t="shared" si="98"/>
        <v>0</v>
      </c>
    </row>
    <row r="244" spans="1:9" ht="80.099999999999994" hidden="1" customHeight="1" x14ac:dyDescent="0.2">
      <c r="A244" s="15" t="s">
        <v>210</v>
      </c>
      <c r="B244" s="8" t="s">
        <v>168</v>
      </c>
      <c r="C244" s="8" t="s">
        <v>119</v>
      </c>
      <c r="D244" s="8" t="s">
        <v>207</v>
      </c>
      <c r="E244" s="8" t="s">
        <v>209</v>
      </c>
      <c r="F244" s="8" t="s">
        <v>211</v>
      </c>
      <c r="G244" s="14"/>
      <c r="H244" s="14"/>
      <c r="I244" s="14"/>
    </row>
    <row r="245" spans="1:9" ht="32.25" customHeight="1" x14ac:dyDescent="0.2">
      <c r="A245" s="13" t="s">
        <v>212</v>
      </c>
      <c r="B245" s="8" t="s">
        <v>168</v>
      </c>
      <c r="C245" s="8" t="s">
        <v>119</v>
      </c>
      <c r="D245" s="8" t="s">
        <v>95</v>
      </c>
      <c r="E245" s="8" t="s">
        <v>10</v>
      </c>
      <c r="F245" s="8" t="s">
        <v>10</v>
      </c>
      <c r="G245" s="14">
        <f>G246+G249</f>
        <v>2730721.0300000003</v>
      </c>
      <c r="H245" s="14">
        <f t="shared" ref="H245:I245" si="99">H246+H249</f>
        <v>0</v>
      </c>
      <c r="I245" s="14">
        <f t="shared" si="99"/>
        <v>0</v>
      </c>
    </row>
    <row r="246" spans="1:9" ht="351.2" customHeight="1" x14ac:dyDescent="0.2">
      <c r="A246" s="15" t="s">
        <v>213</v>
      </c>
      <c r="B246" s="8" t="s">
        <v>168</v>
      </c>
      <c r="C246" s="8" t="s">
        <v>119</v>
      </c>
      <c r="D246" s="8" t="s">
        <v>95</v>
      </c>
      <c r="E246" s="8" t="s">
        <v>214</v>
      </c>
      <c r="F246" s="16" t="s">
        <v>10</v>
      </c>
      <c r="G246" s="14">
        <f>G247</f>
        <v>2633930.81</v>
      </c>
      <c r="H246" s="14">
        <f t="shared" ref="H246:I247" si="100">H247</f>
        <v>0</v>
      </c>
      <c r="I246" s="14">
        <f t="shared" si="100"/>
        <v>0</v>
      </c>
    </row>
    <row r="247" spans="1:9" ht="22.5" customHeight="1" x14ac:dyDescent="0.2">
      <c r="A247" s="15" t="s">
        <v>160</v>
      </c>
      <c r="B247" s="8" t="s">
        <v>168</v>
      </c>
      <c r="C247" s="8" t="s">
        <v>119</v>
      </c>
      <c r="D247" s="8" t="s">
        <v>95</v>
      </c>
      <c r="E247" s="8" t="s">
        <v>214</v>
      </c>
      <c r="F247" s="8" t="s">
        <v>161</v>
      </c>
      <c r="G247" s="14">
        <f>G248</f>
        <v>2633930.81</v>
      </c>
      <c r="H247" s="14">
        <f t="shared" si="100"/>
        <v>0</v>
      </c>
      <c r="I247" s="14">
        <f t="shared" si="100"/>
        <v>0</v>
      </c>
    </row>
    <row r="248" spans="1:9" ht="24.75" customHeight="1" x14ac:dyDescent="0.2">
      <c r="A248" s="15" t="s">
        <v>5</v>
      </c>
      <c r="B248" s="8" t="s">
        <v>168</v>
      </c>
      <c r="C248" s="8" t="s">
        <v>119</v>
      </c>
      <c r="D248" s="8" t="s">
        <v>95</v>
      </c>
      <c r="E248" s="8" t="s">
        <v>214</v>
      </c>
      <c r="F248" s="8" t="s">
        <v>215</v>
      </c>
      <c r="G248" s="14">
        <v>2633930.81</v>
      </c>
      <c r="H248" s="14"/>
      <c r="I248" s="14"/>
    </row>
    <row r="249" spans="1:9" ht="64.5" customHeight="1" x14ac:dyDescent="0.2">
      <c r="A249" s="15" t="s">
        <v>216</v>
      </c>
      <c r="B249" s="8" t="s">
        <v>168</v>
      </c>
      <c r="C249" s="8" t="s">
        <v>119</v>
      </c>
      <c r="D249" s="8" t="s">
        <v>95</v>
      </c>
      <c r="E249" s="8" t="s">
        <v>217</v>
      </c>
      <c r="F249" s="16" t="s">
        <v>10</v>
      </c>
      <c r="G249" s="14">
        <f>G250</f>
        <v>96790.22</v>
      </c>
      <c r="H249" s="14">
        <f t="shared" ref="H249:I250" si="101">H250</f>
        <v>0</v>
      </c>
      <c r="I249" s="14">
        <f t="shared" si="101"/>
        <v>0</v>
      </c>
    </row>
    <row r="250" spans="1:9" ht="24" customHeight="1" x14ac:dyDescent="0.2">
      <c r="A250" s="15" t="s">
        <v>160</v>
      </c>
      <c r="B250" s="8" t="s">
        <v>168</v>
      </c>
      <c r="C250" s="8" t="s">
        <v>119</v>
      </c>
      <c r="D250" s="8" t="s">
        <v>95</v>
      </c>
      <c r="E250" s="8" t="s">
        <v>217</v>
      </c>
      <c r="F250" s="8" t="s">
        <v>161</v>
      </c>
      <c r="G250" s="14">
        <f>G251</f>
        <v>96790.22</v>
      </c>
      <c r="H250" s="14">
        <f t="shared" si="101"/>
        <v>0</v>
      </c>
      <c r="I250" s="14">
        <f t="shared" si="101"/>
        <v>0</v>
      </c>
    </row>
    <row r="251" spans="1:9" ht="15" customHeight="1" x14ac:dyDescent="0.2">
      <c r="A251" s="15" t="s">
        <v>5</v>
      </c>
      <c r="B251" s="8" t="s">
        <v>168</v>
      </c>
      <c r="C251" s="8" t="s">
        <v>119</v>
      </c>
      <c r="D251" s="8" t="s">
        <v>95</v>
      </c>
      <c r="E251" s="8" t="s">
        <v>217</v>
      </c>
      <c r="F251" s="8" t="s">
        <v>215</v>
      </c>
      <c r="G251" s="14">
        <v>96790.22</v>
      </c>
      <c r="H251" s="14"/>
      <c r="I251" s="14"/>
    </row>
    <row r="252" spans="1:9" ht="32.25" customHeight="1" x14ac:dyDescent="0.2">
      <c r="A252" s="13" t="s">
        <v>133</v>
      </c>
      <c r="B252" s="8" t="s">
        <v>168</v>
      </c>
      <c r="C252" s="8" t="s">
        <v>119</v>
      </c>
      <c r="D252" s="8" t="s">
        <v>134</v>
      </c>
      <c r="E252" s="8" t="s">
        <v>10</v>
      </c>
      <c r="F252" s="8" t="s">
        <v>10</v>
      </c>
      <c r="G252" s="14">
        <f>G253+G258</f>
        <v>120000</v>
      </c>
      <c r="H252" s="14">
        <f t="shared" ref="H252:I252" si="102">H253+H258</f>
        <v>0</v>
      </c>
      <c r="I252" s="14">
        <f t="shared" si="102"/>
        <v>0</v>
      </c>
    </row>
    <row r="253" spans="1:9" ht="96.6" hidden="1" customHeight="1" x14ac:dyDescent="0.2">
      <c r="A253" s="15" t="s">
        <v>218</v>
      </c>
      <c r="B253" s="8" t="s">
        <v>168</v>
      </c>
      <c r="C253" s="8" t="s">
        <v>119</v>
      </c>
      <c r="D253" s="8" t="s">
        <v>134</v>
      </c>
      <c r="E253" s="8" t="s">
        <v>219</v>
      </c>
      <c r="F253" s="16" t="s">
        <v>10</v>
      </c>
      <c r="G253" s="14">
        <f>G254+G256</f>
        <v>0</v>
      </c>
      <c r="H253" s="14">
        <f t="shared" ref="H253:I253" si="103">H254+H256</f>
        <v>0</v>
      </c>
      <c r="I253" s="14">
        <f t="shared" si="103"/>
        <v>0</v>
      </c>
    </row>
    <row r="254" spans="1:9" ht="112.35" hidden="1" customHeight="1" x14ac:dyDescent="0.2">
      <c r="A254" s="15" t="s">
        <v>38</v>
      </c>
      <c r="B254" s="8" t="s">
        <v>168</v>
      </c>
      <c r="C254" s="8" t="s">
        <v>119</v>
      </c>
      <c r="D254" s="8" t="s">
        <v>134</v>
      </c>
      <c r="E254" s="8" t="s">
        <v>219</v>
      </c>
      <c r="F254" s="8" t="s">
        <v>39</v>
      </c>
      <c r="G254" s="14">
        <f>G255</f>
        <v>0</v>
      </c>
      <c r="H254" s="14">
        <f t="shared" ref="H254:I254" si="104">H255</f>
        <v>0</v>
      </c>
      <c r="I254" s="14">
        <f t="shared" si="104"/>
        <v>0</v>
      </c>
    </row>
    <row r="255" spans="1:9" ht="48.95" hidden="1" customHeight="1" x14ac:dyDescent="0.2">
      <c r="A255" s="15" t="s">
        <v>40</v>
      </c>
      <c r="B255" s="8" t="s">
        <v>168</v>
      </c>
      <c r="C255" s="8" t="s">
        <v>119</v>
      </c>
      <c r="D255" s="8" t="s">
        <v>134</v>
      </c>
      <c r="E255" s="8" t="s">
        <v>219</v>
      </c>
      <c r="F255" s="8" t="s">
        <v>41</v>
      </c>
      <c r="G255" s="14"/>
      <c r="H255" s="14"/>
      <c r="I255" s="14"/>
    </row>
    <row r="256" spans="1:9" ht="48.95" hidden="1" customHeight="1" x14ac:dyDescent="0.2">
      <c r="A256" s="15" t="s">
        <v>46</v>
      </c>
      <c r="B256" s="8" t="s">
        <v>168</v>
      </c>
      <c r="C256" s="8" t="s">
        <v>119</v>
      </c>
      <c r="D256" s="8" t="s">
        <v>134</v>
      </c>
      <c r="E256" s="8" t="s">
        <v>219</v>
      </c>
      <c r="F256" s="8" t="s">
        <v>47</v>
      </c>
      <c r="G256" s="14">
        <f>G257</f>
        <v>0</v>
      </c>
      <c r="H256" s="14">
        <f t="shared" ref="H256:I256" si="105">H257</f>
        <v>0</v>
      </c>
      <c r="I256" s="14">
        <f t="shared" si="105"/>
        <v>0</v>
      </c>
    </row>
    <row r="257" spans="1:9" ht="48.95" hidden="1" customHeight="1" x14ac:dyDescent="0.2">
      <c r="A257" s="15" t="s">
        <v>48</v>
      </c>
      <c r="B257" s="8" t="s">
        <v>168</v>
      </c>
      <c r="C257" s="8" t="s">
        <v>119</v>
      </c>
      <c r="D257" s="8" t="s">
        <v>134</v>
      </c>
      <c r="E257" s="8" t="s">
        <v>219</v>
      </c>
      <c r="F257" s="8" t="s">
        <v>49</v>
      </c>
      <c r="G257" s="14"/>
      <c r="H257" s="14"/>
      <c r="I257" s="14"/>
    </row>
    <row r="258" spans="1:9" ht="86.25" customHeight="1" x14ac:dyDescent="0.2">
      <c r="A258" s="15" t="s">
        <v>139</v>
      </c>
      <c r="B258" s="8" t="s">
        <v>168</v>
      </c>
      <c r="C258" s="8" t="s">
        <v>119</v>
      </c>
      <c r="D258" s="8" t="s">
        <v>134</v>
      </c>
      <c r="E258" s="8" t="s">
        <v>471</v>
      </c>
      <c r="F258" s="8"/>
      <c r="G258" s="14">
        <f>G259</f>
        <v>120000</v>
      </c>
      <c r="H258" s="14">
        <f t="shared" ref="H258:I259" si="106">H259</f>
        <v>0</v>
      </c>
      <c r="I258" s="14">
        <f t="shared" si="106"/>
        <v>0</v>
      </c>
    </row>
    <row r="259" spans="1:9" ht="48.95" customHeight="1" x14ac:dyDescent="0.2">
      <c r="A259" s="15" t="s">
        <v>46</v>
      </c>
      <c r="B259" s="8" t="s">
        <v>168</v>
      </c>
      <c r="C259" s="8" t="s">
        <v>119</v>
      </c>
      <c r="D259" s="8" t="s">
        <v>134</v>
      </c>
      <c r="E259" s="8" t="s">
        <v>471</v>
      </c>
      <c r="F259" s="8">
        <v>200</v>
      </c>
      <c r="G259" s="14">
        <f>G260</f>
        <v>120000</v>
      </c>
      <c r="H259" s="14">
        <f t="shared" si="106"/>
        <v>0</v>
      </c>
      <c r="I259" s="14">
        <f t="shared" si="106"/>
        <v>0</v>
      </c>
    </row>
    <row r="260" spans="1:9" ht="48.95" customHeight="1" x14ac:dyDescent="0.2">
      <c r="A260" s="15" t="s">
        <v>48</v>
      </c>
      <c r="B260" s="8" t="s">
        <v>168</v>
      </c>
      <c r="C260" s="8" t="s">
        <v>119</v>
      </c>
      <c r="D260" s="8" t="s">
        <v>134</v>
      </c>
      <c r="E260" s="8" t="s">
        <v>471</v>
      </c>
      <c r="F260" s="8">
        <v>240</v>
      </c>
      <c r="G260" s="14">
        <v>120000</v>
      </c>
      <c r="H260" s="14"/>
      <c r="I260" s="14"/>
    </row>
    <row r="261" spans="1:9" ht="26.25" hidden="1" customHeight="1" x14ac:dyDescent="0.2">
      <c r="A261" s="13" t="s">
        <v>220</v>
      </c>
      <c r="B261" s="8" t="s">
        <v>168</v>
      </c>
      <c r="C261" s="8" t="s">
        <v>183</v>
      </c>
      <c r="D261" s="8" t="s">
        <v>10</v>
      </c>
      <c r="E261" s="8" t="s">
        <v>10</v>
      </c>
      <c r="F261" s="8" t="s">
        <v>10</v>
      </c>
      <c r="G261" s="14">
        <f>G262+G266</f>
        <v>0</v>
      </c>
      <c r="H261" s="14">
        <f t="shared" ref="H261:I261" si="107">H262+H266</f>
        <v>0</v>
      </c>
      <c r="I261" s="14">
        <f t="shared" si="107"/>
        <v>0</v>
      </c>
    </row>
    <row r="262" spans="1:9" ht="28.5" hidden="1" customHeight="1" x14ac:dyDescent="0.2">
      <c r="A262" s="13" t="s">
        <v>221</v>
      </c>
      <c r="B262" s="8" t="s">
        <v>168</v>
      </c>
      <c r="C262" s="8" t="s">
        <v>183</v>
      </c>
      <c r="D262" s="8" t="s">
        <v>33</v>
      </c>
      <c r="E262" s="8" t="s">
        <v>10</v>
      </c>
      <c r="F262" s="8" t="s">
        <v>10</v>
      </c>
      <c r="G262" s="14">
        <f>G263</f>
        <v>0</v>
      </c>
      <c r="H262" s="14">
        <f t="shared" ref="H262:I264" si="108">H263</f>
        <v>0</v>
      </c>
      <c r="I262" s="14">
        <f t="shared" si="108"/>
        <v>0</v>
      </c>
    </row>
    <row r="263" spans="1:9" ht="80.099999999999994" hidden="1" customHeight="1" x14ac:dyDescent="0.2">
      <c r="A263" s="15" t="s">
        <v>222</v>
      </c>
      <c r="B263" s="8" t="s">
        <v>168</v>
      </c>
      <c r="C263" s="8" t="s">
        <v>183</v>
      </c>
      <c r="D263" s="8" t="s">
        <v>33</v>
      </c>
      <c r="E263" s="8" t="s">
        <v>223</v>
      </c>
      <c r="F263" s="16" t="s">
        <v>10</v>
      </c>
      <c r="G263" s="14">
        <f>G264</f>
        <v>0</v>
      </c>
      <c r="H263" s="14">
        <f t="shared" si="108"/>
        <v>0</v>
      </c>
      <c r="I263" s="14">
        <f t="shared" si="108"/>
        <v>0</v>
      </c>
    </row>
    <row r="264" spans="1:9" ht="48.95" hidden="1" customHeight="1" x14ac:dyDescent="0.2">
      <c r="A264" s="15" t="s">
        <v>46</v>
      </c>
      <c r="B264" s="8" t="s">
        <v>168</v>
      </c>
      <c r="C264" s="8" t="s">
        <v>183</v>
      </c>
      <c r="D264" s="8" t="s">
        <v>33</v>
      </c>
      <c r="E264" s="8" t="s">
        <v>223</v>
      </c>
      <c r="F264" s="8" t="s">
        <v>47</v>
      </c>
      <c r="G264" s="14">
        <f>G265</f>
        <v>0</v>
      </c>
      <c r="H264" s="14">
        <f t="shared" si="108"/>
        <v>0</v>
      </c>
      <c r="I264" s="14">
        <f t="shared" si="108"/>
        <v>0</v>
      </c>
    </row>
    <row r="265" spans="1:9" ht="48.95" hidden="1" customHeight="1" x14ac:dyDescent="0.2">
      <c r="A265" s="15" t="s">
        <v>48</v>
      </c>
      <c r="B265" s="8" t="s">
        <v>168</v>
      </c>
      <c r="C265" s="8" t="s">
        <v>183</v>
      </c>
      <c r="D265" s="8" t="s">
        <v>33</v>
      </c>
      <c r="E265" s="8" t="s">
        <v>223</v>
      </c>
      <c r="F265" s="8" t="s">
        <v>49</v>
      </c>
      <c r="G265" s="14"/>
      <c r="H265" s="14"/>
      <c r="I265" s="14"/>
    </row>
    <row r="266" spans="1:9" ht="27.75" hidden="1" customHeight="1" x14ac:dyDescent="0.2">
      <c r="A266" s="13" t="s">
        <v>224</v>
      </c>
      <c r="B266" s="8" t="s">
        <v>168</v>
      </c>
      <c r="C266" s="8" t="s">
        <v>183</v>
      </c>
      <c r="D266" s="8" t="s">
        <v>35</v>
      </c>
      <c r="E266" s="8" t="s">
        <v>10</v>
      </c>
      <c r="F266" s="8" t="s">
        <v>10</v>
      </c>
      <c r="G266" s="14">
        <f>G267</f>
        <v>0</v>
      </c>
      <c r="H266" s="14">
        <f t="shared" ref="H266:I268" si="109">H267</f>
        <v>0</v>
      </c>
      <c r="I266" s="14">
        <f t="shared" si="109"/>
        <v>0</v>
      </c>
    </row>
    <row r="267" spans="1:9" ht="144.4" hidden="1" customHeight="1" x14ac:dyDescent="0.2">
      <c r="A267" s="15" t="s">
        <v>225</v>
      </c>
      <c r="B267" s="8" t="s">
        <v>168</v>
      </c>
      <c r="C267" s="8" t="s">
        <v>183</v>
      </c>
      <c r="D267" s="8" t="s">
        <v>35</v>
      </c>
      <c r="E267" s="8" t="s">
        <v>226</v>
      </c>
      <c r="F267" s="16" t="s">
        <v>10</v>
      </c>
      <c r="G267" s="14">
        <f>G268</f>
        <v>0</v>
      </c>
      <c r="H267" s="14">
        <f t="shared" si="109"/>
        <v>0</v>
      </c>
      <c r="I267" s="14">
        <f t="shared" si="109"/>
        <v>0</v>
      </c>
    </row>
    <row r="268" spans="1:9" ht="21" hidden="1" customHeight="1" x14ac:dyDescent="0.2">
      <c r="A268" s="15" t="s">
        <v>160</v>
      </c>
      <c r="B268" s="8" t="s">
        <v>168</v>
      </c>
      <c r="C268" s="8" t="s">
        <v>183</v>
      </c>
      <c r="D268" s="8" t="s">
        <v>35</v>
      </c>
      <c r="E268" s="8" t="s">
        <v>226</v>
      </c>
      <c r="F268" s="8" t="s">
        <v>161</v>
      </c>
      <c r="G268" s="14">
        <f>G269</f>
        <v>0</v>
      </c>
      <c r="H268" s="14">
        <f t="shared" si="109"/>
        <v>0</v>
      </c>
      <c r="I268" s="14">
        <f t="shared" si="109"/>
        <v>0</v>
      </c>
    </row>
    <row r="269" spans="1:9" ht="28.5" hidden="1" customHeight="1" x14ac:dyDescent="0.2">
      <c r="A269" s="15" t="s">
        <v>5</v>
      </c>
      <c r="B269" s="8" t="s">
        <v>168</v>
      </c>
      <c r="C269" s="8" t="s">
        <v>183</v>
      </c>
      <c r="D269" s="8" t="s">
        <v>35</v>
      </c>
      <c r="E269" s="8" t="s">
        <v>226</v>
      </c>
      <c r="F269" s="8" t="s">
        <v>215</v>
      </c>
      <c r="G269" s="14"/>
      <c r="H269" s="14"/>
      <c r="I269" s="14"/>
    </row>
    <row r="270" spans="1:9" ht="27.75" hidden="1" customHeight="1" x14ac:dyDescent="0.2">
      <c r="A270" s="13" t="s">
        <v>227</v>
      </c>
      <c r="B270" s="8" t="s">
        <v>168</v>
      </c>
      <c r="C270" s="8" t="s">
        <v>144</v>
      </c>
      <c r="D270" s="8" t="s">
        <v>10</v>
      </c>
      <c r="E270" s="8" t="s">
        <v>10</v>
      </c>
      <c r="F270" s="8" t="s">
        <v>10</v>
      </c>
      <c r="G270" s="14">
        <f>G271</f>
        <v>0</v>
      </c>
      <c r="H270" s="14">
        <f t="shared" ref="H270:I273" si="110">H271</f>
        <v>0</v>
      </c>
      <c r="I270" s="14">
        <f t="shared" si="110"/>
        <v>0</v>
      </c>
    </row>
    <row r="271" spans="1:9" ht="32.25" hidden="1" customHeight="1" x14ac:dyDescent="0.2">
      <c r="A271" s="13" t="s">
        <v>228</v>
      </c>
      <c r="B271" s="8" t="s">
        <v>168</v>
      </c>
      <c r="C271" s="8" t="s">
        <v>144</v>
      </c>
      <c r="D271" s="8" t="s">
        <v>183</v>
      </c>
      <c r="E271" s="8" t="s">
        <v>10</v>
      </c>
      <c r="F271" s="8" t="s">
        <v>10</v>
      </c>
      <c r="G271" s="14">
        <f>G272</f>
        <v>0</v>
      </c>
      <c r="H271" s="14">
        <f t="shared" si="110"/>
        <v>0</v>
      </c>
      <c r="I271" s="14">
        <f t="shared" si="110"/>
        <v>0</v>
      </c>
    </row>
    <row r="272" spans="1:9" ht="32.25" hidden="1" customHeight="1" x14ac:dyDescent="0.2">
      <c r="A272" s="15" t="s">
        <v>229</v>
      </c>
      <c r="B272" s="8" t="s">
        <v>168</v>
      </c>
      <c r="C272" s="8" t="s">
        <v>144</v>
      </c>
      <c r="D272" s="8" t="s">
        <v>183</v>
      </c>
      <c r="E272" s="8" t="s">
        <v>230</v>
      </c>
      <c r="F272" s="16" t="s">
        <v>10</v>
      </c>
      <c r="G272" s="14">
        <f>G273</f>
        <v>0</v>
      </c>
      <c r="H272" s="14">
        <f t="shared" si="110"/>
        <v>0</v>
      </c>
      <c r="I272" s="14">
        <f t="shared" si="110"/>
        <v>0</v>
      </c>
    </row>
    <row r="273" spans="1:9" ht="48.95" hidden="1" customHeight="1" x14ac:dyDescent="0.2">
      <c r="A273" s="15" t="s">
        <v>46</v>
      </c>
      <c r="B273" s="8" t="s">
        <v>168</v>
      </c>
      <c r="C273" s="8" t="s">
        <v>144</v>
      </c>
      <c r="D273" s="8" t="s">
        <v>183</v>
      </c>
      <c r="E273" s="8" t="s">
        <v>230</v>
      </c>
      <c r="F273" s="8" t="s">
        <v>47</v>
      </c>
      <c r="G273" s="14">
        <f>G274</f>
        <v>0</v>
      </c>
      <c r="H273" s="14">
        <f t="shared" si="110"/>
        <v>0</v>
      </c>
      <c r="I273" s="14">
        <f t="shared" si="110"/>
        <v>0</v>
      </c>
    </row>
    <row r="274" spans="1:9" ht="48.95" hidden="1" customHeight="1" x14ac:dyDescent="0.2">
      <c r="A274" s="15" t="s">
        <v>48</v>
      </c>
      <c r="B274" s="8" t="s">
        <v>168</v>
      </c>
      <c r="C274" s="8" t="s">
        <v>144</v>
      </c>
      <c r="D274" s="8" t="s">
        <v>183</v>
      </c>
      <c r="E274" s="8" t="s">
        <v>230</v>
      </c>
      <c r="F274" s="8" t="s">
        <v>49</v>
      </c>
      <c r="G274" s="14"/>
      <c r="H274" s="14"/>
      <c r="I274" s="14"/>
    </row>
    <row r="275" spans="1:9" ht="20.25" hidden="1" customHeight="1" x14ac:dyDescent="0.2">
      <c r="A275" s="13" t="s">
        <v>231</v>
      </c>
      <c r="B275" s="8" t="s">
        <v>168</v>
      </c>
      <c r="C275" s="8" t="s">
        <v>207</v>
      </c>
      <c r="D275" s="8" t="s">
        <v>10</v>
      </c>
      <c r="E275" s="8" t="s">
        <v>10</v>
      </c>
      <c r="F275" s="8" t="s">
        <v>10</v>
      </c>
      <c r="G275" s="14">
        <f>G276+G304</f>
        <v>0</v>
      </c>
      <c r="H275" s="14">
        <f t="shared" ref="H275:I275" si="111">H276+H304</f>
        <v>0</v>
      </c>
      <c r="I275" s="14">
        <f t="shared" si="111"/>
        <v>0</v>
      </c>
    </row>
    <row r="276" spans="1:9" ht="20.25" hidden="1" customHeight="1" x14ac:dyDescent="0.2">
      <c r="A276" s="13" t="s">
        <v>232</v>
      </c>
      <c r="B276" s="8" t="s">
        <v>168</v>
      </c>
      <c r="C276" s="8" t="s">
        <v>207</v>
      </c>
      <c r="D276" s="8" t="s">
        <v>33</v>
      </c>
      <c r="E276" s="8" t="s">
        <v>10</v>
      </c>
      <c r="F276" s="8" t="s">
        <v>10</v>
      </c>
      <c r="G276" s="14">
        <f>G277+G280+G283+G286+G289+G292+G295+G298+G301</f>
        <v>0</v>
      </c>
      <c r="H276" s="14">
        <f t="shared" ref="H276:I276" si="112">H277+H280+H283+H286+H289+H292+H295+H298+H301</f>
        <v>0</v>
      </c>
      <c r="I276" s="14">
        <f t="shared" si="112"/>
        <v>0</v>
      </c>
    </row>
    <row r="277" spans="1:9" ht="27.75" hidden="1" customHeight="1" x14ac:dyDescent="0.2">
      <c r="A277" s="15" t="s">
        <v>233</v>
      </c>
      <c r="B277" s="8" t="s">
        <v>168</v>
      </c>
      <c r="C277" s="8" t="s">
        <v>207</v>
      </c>
      <c r="D277" s="8" t="s">
        <v>33</v>
      </c>
      <c r="E277" s="8" t="s">
        <v>234</v>
      </c>
      <c r="F277" s="16" t="s">
        <v>10</v>
      </c>
      <c r="G277" s="14">
        <f>G278</f>
        <v>0</v>
      </c>
      <c r="H277" s="14">
        <f t="shared" ref="H277:I278" si="113">H278</f>
        <v>0</v>
      </c>
      <c r="I277" s="14">
        <f t="shared" si="113"/>
        <v>0</v>
      </c>
    </row>
    <row r="278" spans="1:9" ht="64.5" hidden="1" customHeight="1" x14ac:dyDescent="0.2">
      <c r="A278" s="15" t="s">
        <v>63</v>
      </c>
      <c r="B278" s="8" t="s">
        <v>168</v>
      </c>
      <c r="C278" s="8" t="s">
        <v>207</v>
      </c>
      <c r="D278" s="8" t="s">
        <v>33</v>
      </c>
      <c r="E278" s="8" t="s">
        <v>234</v>
      </c>
      <c r="F278" s="8" t="s">
        <v>64</v>
      </c>
      <c r="G278" s="14">
        <f>G279</f>
        <v>0</v>
      </c>
      <c r="H278" s="14">
        <f t="shared" si="113"/>
        <v>0</v>
      </c>
      <c r="I278" s="14">
        <f t="shared" si="113"/>
        <v>0</v>
      </c>
    </row>
    <row r="279" spans="1:9" ht="17.25" hidden="1" customHeight="1" x14ac:dyDescent="0.2">
      <c r="A279" s="15" t="s">
        <v>65</v>
      </c>
      <c r="B279" s="8" t="s">
        <v>168</v>
      </c>
      <c r="C279" s="8" t="s">
        <v>207</v>
      </c>
      <c r="D279" s="8" t="s">
        <v>33</v>
      </c>
      <c r="E279" s="8" t="s">
        <v>234</v>
      </c>
      <c r="F279" s="8" t="s">
        <v>66</v>
      </c>
      <c r="G279" s="14"/>
      <c r="H279" s="14"/>
      <c r="I279" s="14"/>
    </row>
    <row r="280" spans="1:9" ht="24" hidden="1" customHeight="1" x14ac:dyDescent="0.2">
      <c r="A280" s="15" t="s">
        <v>235</v>
      </c>
      <c r="B280" s="8" t="s">
        <v>168</v>
      </c>
      <c r="C280" s="8" t="s">
        <v>207</v>
      </c>
      <c r="D280" s="8" t="s">
        <v>33</v>
      </c>
      <c r="E280" s="8" t="s">
        <v>236</v>
      </c>
      <c r="F280" s="16" t="s">
        <v>10</v>
      </c>
      <c r="G280" s="14">
        <f>G281</f>
        <v>0</v>
      </c>
      <c r="H280" s="14">
        <f t="shared" ref="H280:I281" si="114">H281</f>
        <v>0</v>
      </c>
      <c r="I280" s="14">
        <f t="shared" si="114"/>
        <v>0</v>
      </c>
    </row>
    <row r="281" spans="1:9" ht="64.5" hidden="1" customHeight="1" x14ac:dyDescent="0.2">
      <c r="A281" s="15" t="s">
        <v>63</v>
      </c>
      <c r="B281" s="8" t="s">
        <v>168</v>
      </c>
      <c r="C281" s="8" t="s">
        <v>207</v>
      </c>
      <c r="D281" s="8" t="s">
        <v>33</v>
      </c>
      <c r="E281" s="8" t="s">
        <v>236</v>
      </c>
      <c r="F281" s="8" t="s">
        <v>64</v>
      </c>
      <c r="G281" s="14">
        <f>G282</f>
        <v>0</v>
      </c>
      <c r="H281" s="14">
        <f t="shared" si="114"/>
        <v>0</v>
      </c>
      <c r="I281" s="14">
        <f t="shared" si="114"/>
        <v>0</v>
      </c>
    </row>
    <row r="282" spans="1:9" ht="26.25" hidden="1" customHeight="1" x14ac:dyDescent="0.2">
      <c r="A282" s="15" t="s">
        <v>65</v>
      </c>
      <c r="B282" s="8" t="s">
        <v>168</v>
      </c>
      <c r="C282" s="8" t="s">
        <v>207</v>
      </c>
      <c r="D282" s="8" t="s">
        <v>33</v>
      </c>
      <c r="E282" s="8" t="s">
        <v>236</v>
      </c>
      <c r="F282" s="8" t="s">
        <v>66</v>
      </c>
      <c r="G282" s="14"/>
      <c r="H282" s="14"/>
      <c r="I282" s="14"/>
    </row>
    <row r="283" spans="1:9" ht="32.25" hidden="1" customHeight="1" x14ac:dyDescent="0.2">
      <c r="A283" s="15" t="s">
        <v>237</v>
      </c>
      <c r="B283" s="8" t="s">
        <v>168</v>
      </c>
      <c r="C283" s="8" t="s">
        <v>207</v>
      </c>
      <c r="D283" s="8" t="s">
        <v>33</v>
      </c>
      <c r="E283" s="8" t="s">
        <v>238</v>
      </c>
      <c r="F283" s="16" t="s">
        <v>10</v>
      </c>
      <c r="G283" s="14">
        <f>G284</f>
        <v>0</v>
      </c>
      <c r="H283" s="14">
        <f t="shared" ref="H283:I284" si="115">H284</f>
        <v>0</v>
      </c>
      <c r="I283" s="14">
        <f t="shared" si="115"/>
        <v>0</v>
      </c>
    </row>
    <row r="284" spans="1:9" ht="64.5" hidden="1" customHeight="1" x14ac:dyDescent="0.2">
      <c r="A284" s="15" t="s">
        <v>63</v>
      </c>
      <c r="B284" s="8" t="s">
        <v>168</v>
      </c>
      <c r="C284" s="8" t="s">
        <v>207</v>
      </c>
      <c r="D284" s="8" t="s">
        <v>33</v>
      </c>
      <c r="E284" s="8" t="s">
        <v>238</v>
      </c>
      <c r="F284" s="8" t="s">
        <v>64</v>
      </c>
      <c r="G284" s="14">
        <f>G285</f>
        <v>0</v>
      </c>
      <c r="H284" s="14">
        <f t="shared" si="115"/>
        <v>0</v>
      </c>
      <c r="I284" s="14">
        <f t="shared" si="115"/>
        <v>0</v>
      </c>
    </row>
    <row r="285" spans="1:9" ht="26.25" hidden="1" customHeight="1" x14ac:dyDescent="0.2">
      <c r="A285" s="15" t="s">
        <v>65</v>
      </c>
      <c r="B285" s="8" t="s">
        <v>168</v>
      </c>
      <c r="C285" s="8" t="s">
        <v>207</v>
      </c>
      <c r="D285" s="8" t="s">
        <v>33</v>
      </c>
      <c r="E285" s="8" t="s">
        <v>238</v>
      </c>
      <c r="F285" s="8" t="s">
        <v>66</v>
      </c>
      <c r="G285" s="14"/>
      <c r="H285" s="14"/>
      <c r="I285" s="14"/>
    </row>
    <row r="286" spans="1:9" ht="127.9" hidden="1" customHeight="1" x14ac:dyDescent="0.2">
      <c r="A286" s="15" t="s">
        <v>239</v>
      </c>
      <c r="B286" s="8" t="s">
        <v>168</v>
      </c>
      <c r="C286" s="8" t="s">
        <v>207</v>
      </c>
      <c r="D286" s="8" t="s">
        <v>33</v>
      </c>
      <c r="E286" s="8" t="s">
        <v>240</v>
      </c>
      <c r="F286" s="16" t="s">
        <v>10</v>
      </c>
      <c r="G286" s="14">
        <f>G287</f>
        <v>0</v>
      </c>
      <c r="H286" s="14">
        <f t="shared" ref="H286:I287" si="116">H287</f>
        <v>0</v>
      </c>
      <c r="I286" s="14">
        <f t="shared" si="116"/>
        <v>0</v>
      </c>
    </row>
    <row r="287" spans="1:9" ht="64.5" hidden="1" customHeight="1" x14ac:dyDescent="0.2">
      <c r="A287" s="15" t="s">
        <v>63</v>
      </c>
      <c r="B287" s="8" t="s">
        <v>168</v>
      </c>
      <c r="C287" s="8" t="s">
        <v>207</v>
      </c>
      <c r="D287" s="8" t="s">
        <v>33</v>
      </c>
      <c r="E287" s="8" t="s">
        <v>240</v>
      </c>
      <c r="F287" s="8" t="s">
        <v>64</v>
      </c>
      <c r="G287" s="14">
        <f>G288</f>
        <v>0</v>
      </c>
      <c r="H287" s="14">
        <f t="shared" si="116"/>
        <v>0</v>
      </c>
      <c r="I287" s="14">
        <f t="shared" si="116"/>
        <v>0</v>
      </c>
    </row>
    <row r="288" spans="1:9" ht="24.75" hidden="1" customHeight="1" x14ac:dyDescent="0.2">
      <c r="A288" s="15" t="s">
        <v>65</v>
      </c>
      <c r="B288" s="8" t="s">
        <v>168</v>
      </c>
      <c r="C288" s="8" t="s">
        <v>207</v>
      </c>
      <c r="D288" s="8" t="s">
        <v>33</v>
      </c>
      <c r="E288" s="8" t="s">
        <v>240</v>
      </c>
      <c r="F288" s="8" t="s">
        <v>66</v>
      </c>
      <c r="G288" s="14"/>
      <c r="H288" s="14"/>
      <c r="I288" s="14"/>
    </row>
    <row r="289" spans="1:9" ht="159.94999999999999" hidden="1" customHeight="1" x14ac:dyDescent="0.2">
      <c r="A289" s="15" t="s">
        <v>241</v>
      </c>
      <c r="B289" s="8" t="s">
        <v>168</v>
      </c>
      <c r="C289" s="8" t="s">
        <v>207</v>
      </c>
      <c r="D289" s="8" t="s">
        <v>33</v>
      </c>
      <c r="E289" s="8" t="s">
        <v>242</v>
      </c>
      <c r="F289" s="16" t="s">
        <v>10</v>
      </c>
      <c r="G289" s="14">
        <f>G290</f>
        <v>0</v>
      </c>
      <c r="H289" s="14">
        <f t="shared" ref="H289:I290" si="117">H290</f>
        <v>0</v>
      </c>
      <c r="I289" s="14">
        <f t="shared" si="117"/>
        <v>0</v>
      </c>
    </row>
    <row r="290" spans="1:9" ht="64.5" hidden="1" customHeight="1" x14ac:dyDescent="0.2">
      <c r="A290" s="15" t="s">
        <v>63</v>
      </c>
      <c r="B290" s="8" t="s">
        <v>168</v>
      </c>
      <c r="C290" s="8" t="s">
        <v>207</v>
      </c>
      <c r="D290" s="8" t="s">
        <v>33</v>
      </c>
      <c r="E290" s="8" t="s">
        <v>242</v>
      </c>
      <c r="F290" s="8" t="s">
        <v>64</v>
      </c>
      <c r="G290" s="14">
        <f>G291</f>
        <v>0</v>
      </c>
      <c r="H290" s="14">
        <f t="shared" si="117"/>
        <v>0</v>
      </c>
      <c r="I290" s="14">
        <f t="shared" si="117"/>
        <v>0</v>
      </c>
    </row>
    <row r="291" spans="1:9" ht="26.25" hidden="1" customHeight="1" x14ac:dyDescent="0.2">
      <c r="A291" s="15" t="s">
        <v>65</v>
      </c>
      <c r="B291" s="8" t="s">
        <v>168</v>
      </c>
      <c r="C291" s="8" t="s">
        <v>207</v>
      </c>
      <c r="D291" s="8" t="s">
        <v>33</v>
      </c>
      <c r="E291" s="8" t="s">
        <v>242</v>
      </c>
      <c r="F291" s="8" t="s">
        <v>66</v>
      </c>
      <c r="G291" s="14"/>
      <c r="H291" s="14"/>
      <c r="I291" s="14"/>
    </row>
    <row r="292" spans="1:9" ht="64.5" hidden="1" customHeight="1" x14ac:dyDescent="0.2">
      <c r="A292" s="15" t="s">
        <v>243</v>
      </c>
      <c r="B292" s="8" t="s">
        <v>168</v>
      </c>
      <c r="C292" s="8" t="s">
        <v>207</v>
      </c>
      <c r="D292" s="8" t="s">
        <v>33</v>
      </c>
      <c r="E292" s="8" t="s">
        <v>244</v>
      </c>
      <c r="F292" s="16" t="s">
        <v>10</v>
      </c>
      <c r="G292" s="14">
        <f>G293</f>
        <v>0</v>
      </c>
      <c r="H292" s="14">
        <f t="shared" ref="H292:I293" si="118">H293</f>
        <v>0</v>
      </c>
      <c r="I292" s="14">
        <f t="shared" si="118"/>
        <v>0</v>
      </c>
    </row>
    <row r="293" spans="1:9" ht="48.95" hidden="1" customHeight="1" x14ac:dyDescent="0.2">
      <c r="A293" s="15" t="s">
        <v>46</v>
      </c>
      <c r="B293" s="8" t="s">
        <v>168</v>
      </c>
      <c r="C293" s="8" t="s">
        <v>207</v>
      </c>
      <c r="D293" s="8" t="s">
        <v>33</v>
      </c>
      <c r="E293" s="8" t="s">
        <v>244</v>
      </c>
      <c r="F293" s="8" t="s">
        <v>47</v>
      </c>
      <c r="G293" s="14">
        <f>G294</f>
        <v>0</v>
      </c>
      <c r="H293" s="14">
        <f t="shared" si="118"/>
        <v>0</v>
      </c>
      <c r="I293" s="14">
        <f t="shared" si="118"/>
        <v>0</v>
      </c>
    </row>
    <row r="294" spans="1:9" ht="48.95" hidden="1" customHeight="1" x14ac:dyDescent="0.2">
      <c r="A294" s="15" t="s">
        <v>48</v>
      </c>
      <c r="B294" s="8" t="s">
        <v>168</v>
      </c>
      <c r="C294" s="8" t="s">
        <v>207</v>
      </c>
      <c r="D294" s="8" t="s">
        <v>33</v>
      </c>
      <c r="E294" s="8" t="s">
        <v>244</v>
      </c>
      <c r="F294" s="8" t="s">
        <v>49</v>
      </c>
      <c r="G294" s="14"/>
      <c r="H294" s="14"/>
      <c r="I294" s="14"/>
    </row>
    <row r="295" spans="1:9" ht="80.099999999999994" hidden="1" customHeight="1" x14ac:dyDescent="0.2">
      <c r="A295" s="15" t="s">
        <v>245</v>
      </c>
      <c r="B295" s="8" t="s">
        <v>168</v>
      </c>
      <c r="C295" s="8" t="s">
        <v>207</v>
      </c>
      <c r="D295" s="8" t="s">
        <v>33</v>
      </c>
      <c r="E295" s="8" t="s">
        <v>246</v>
      </c>
      <c r="F295" s="16" t="s">
        <v>10</v>
      </c>
      <c r="G295" s="14">
        <f>G296</f>
        <v>0</v>
      </c>
      <c r="H295" s="14">
        <f t="shared" ref="H295:I296" si="119">H296</f>
        <v>0</v>
      </c>
      <c r="I295" s="14">
        <f t="shared" si="119"/>
        <v>0</v>
      </c>
    </row>
    <row r="296" spans="1:9" ht="48.95" hidden="1" customHeight="1" x14ac:dyDescent="0.2">
      <c r="A296" s="15" t="s">
        <v>46</v>
      </c>
      <c r="B296" s="8" t="s">
        <v>168</v>
      </c>
      <c r="C296" s="8" t="s">
        <v>207</v>
      </c>
      <c r="D296" s="8" t="s">
        <v>33</v>
      </c>
      <c r="E296" s="8" t="s">
        <v>246</v>
      </c>
      <c r="F296" s="8" t="s">
        <v>47</v>
      </c>
      <c r="G296" s="14">
        <f>G297</f>
        <v>0</v>
      </c>
      <c r="H296" s="14">
        <f t="shared" si="119"/>
        <v>0</v>
      </c>
      <c r="I296" s="14">
        <f t="shared" si="119"/>
        <v>0</v>
      </c>
    </row>
    <row r="297" spans="1:9" ht="48.95" hidden="1" customHeight="1" x14ac:dyDescent="0.2">
      <c r="A297" s="15" t="s">
        <v>48</v>
      </c>
      <c r="B297" s="8" t="s">
        <v>168</v>
      </c>
      <c r="C297" s="8" t="s">
        <v>207</v>
      </c>
      <c r="D297" s="8" t="s">
        <v>33</v>
      </c>
      <c r="E297" s="8" t="s">
        <v>246</v>
      </c>
      <c r="F297" s="8" t="s">
        <v>49</v>
      </c>
      <c r="G297" s="14"/>
      <c r="H297" s="14"/>
      <c r="I297" s="14"/>
    </row>
    <row r="298" spans="1:9" ht="32.25" hidden="1" customHeight="1" x14ac:dyDescent="0.2">
      <c r="A298" s="15" t="s">
        <v>247</v>
      </c>
      <c r="B298" s="8" t="s">
        <v>168</v>
      </c>
      <c r="C298" s="8" t="s">
        <v>207</v>
      </c>
      <c r="D298" s="8" t="s">
        <v>33</v>
      </c>
      <c r="E298" s="8" t="s">
        <v>248</v>
      </c>
      <c r="F298" s="16" t="s">
        <v>10</v>
      </c>
      <c r="G298" s="14">
        <f>G299</f>
        <v>0</v>
      </c>
      <c r="H298" s="14">
        <f t="shared" ref="H298:I299" si="120">H299</f>
        <v>0</v>
      </c>
      <c r="I298" s="14">
        <f t="shared" si="120"/>
        <v>0</v>
      </c>
    </row>
    <row r="299" spans="1:9" ht="48.95" hidden="1" customHeight="1" x14ac:dyDescent="0.2">
      <c r="A299" s="15" t="s">
        <v>46</v>
      </c>
      <c r="B299" s="8" t="s">
        <v>168</v>
      </c>
      <c r="C299" s="8" t="s">
        <v>207</v>
      </c>
      <c r="D299" s="8" t="s">
        <v>33</v>
      </c>
      <c r="E299" s="8" t="s">
        <v>248</v>
      </c>
      <c r="F299" s="8" t="s">
        <v>47</v>
      </c>
      <c r="G299" s="14">
        <f>G300</f>
        <v>0</v>
      </c>
      <c r="H299" s="14">
        <f t="shared" si="120"/>
        <v>0</v>
      </c>
      <c r="I299" s="14">
        <f t="shared" si="120"/>
        <v>0</v>
      </c>
    </row>
    <row r="300" spans="1:9" ht="48.95" hidden="1" customHeight="1" x14ac:dyDescent="0.2">
      <c r="A300" s="15" t="s">
        <v>48</v>
      </c>
      <c r="B300" s="8" t="s">
        <v>168</v>
      </c>
      <c r="C300" s="8" t="s">
        <v>207</v>
      </c>
      <c r="D300" s="8" t="s">
        <v>33</v>
      </c>
      <c r="E300" s="8" t="s">
        <v>248</v>
      </c>
      <c r="F300" s="8" t="s">
        <v>49</v>
      </c>
      <c r="G300" s="14"/>
      <c r="H300" s="14"/>
      <c r="I300" s="14"/>
    </row>
    <row r="301" spans="1:9" ht="24.75" hidden="1" customHeight="1" x14ac:dyDescent="0.2">
      <c r="A301" s="15" t="s">
        <v>249</v>
      </c>
      <c r="B301" s="8" t="s">
        <v>168</v>
      </c>
      <c r="C301" s="8" t="s">
        <v>207</v>
      </c>
      <c r="D301" s="8" t="s">
        <v>33</v>
      </c>
      <c r="E301" s="8" t="s">
        <v>250</v>
      </c>
      <c r="F301" s="16" t="s">
        <v>10</v>
      </c>
      <c r="G301" s="14">
        <f>G302</f>
        <v>0</v>
      </c>
      <c r="H301" s="14">
        <f t="shared" ref="H301:I302" si="121">H302</f>
        <v>0</v>
      </c>
      <c r="I301" s="14">
        <f t="shared" si="121"/>
        <v>0</v>
      </c>
    </row>
    <row r="302" spans="1:9" ht="48.95" hidden="1" customHeight="1" x14ac:dyDescent="0.2">
      <c r="A302" s="15" t="s">
        <v>46</v>
      </c>
      <c r="B302" s="8" t="s">
        <v>168</v>
      </c>
      <c r="C302" s="8" t="s">
        <v>207</v>
      </c>
      <c r="D302" s="8" t="s">
        <v>33</v>
      </c>
      <c r="E302" s="8" t="s">
        <v>250</v>
      </c>
      <c r="F302" s="8" t="s">
        <v>47</v>
      </c>
      <c r="G302" s="14">
        <f>G303</f>
        <v>0</v>
      </c>
      <c r="H302" s="14">
        <f t="shared" si="121"/>
        <v>0</v>
      </c>
      <c r="I302" s="14">
        <f t="shared" si="121"/>
        <v>0</v>
      </c>
    </row>
    <row r="303" spans="1:9" ht="48.95" hidden="1" customHeight="1" x14ac:dyDescent="0.2">
      <c r="A303" s="15" t="s">
        <v>48</v>
      </c>
      <c r="B303" s="8" t="s">
        <v>168</v>
      </c>
      <c r="C303" s="8" t="s">
        <v>207</v>
      </c>
      <c r="D303" s="8" t="s">
        <v>33</v>
      </c>
      <c r="E303" s="8" t="s">
        <v>250</v>
      </c>
      <c r="F303" s="8" t="s">
        <v>49</v>
      </c>
      <c r="G303" s="14"/>
      <c r="H303" s="14"/>
      <c r="I303" s="14"/>
    </row>
    <row r="304" spans="1:9" ht="32.25" hidden="1" customHeight="1" x14ac:dyDescent="0.2">
      <c r="A304" s="13" t="s">
        <v>251</v>
      </c>
      <c r="B304" s="8" t="s">
        <v>168</v>
      </c>
      <c r="C304" s="8" t="s">
        <v>207</v>
      </c>
      <c r="D304" s="8" t="s">
        <v>119</v>
      </c>
      <c r="E304" s="8" t="s">
        <v>10</v>
      </c>
      <c r="F304" s="8" t="s">
        <v>10</v>
      </c>
      <c r="G304" s="14">
        <f>G305</f>
        <v>0</v>
      </c>
      <c r="H304" s="14">
        <f t="shared" ref="H304:I306" si="122">H305</f>
        <v>0</v>
      </c>
      <c r="I304" s="14">
        <f t="shared" si="122"/>
        <v>0</v>
      </c>
    </row>
    <row r="305" spans="1:9" ht="144.4" hidden="1" customHeight="1" x14ac:dyDescent="0.2">
      <c r="A305" s="15" t="s">
        <v>252</v>
      </c>
      <c r="B305" s="8" t="s">
        <v>168</v>
      </c>
      <c r="C305" s="8" t="s">
        <v>207</v>
      </c>
      <c r="D305" s="8" t="s">
        <v>119</v>
      </c>
      <c r="E305" s="8" t="s">
        <v>253</v>
      </c>
      <c r="F305" s="16" t="s">
        <v>10</v>
      </c>
      <c r="G305" s="14">
        <f>G306</f>
        <v>0</v>
      </c>
      <c r="H305" s="14">
        <f t="shared" si="122"/>
        <v>0</v>
      </c>
      <c r="I305" s="14">
        <f t="shared" si="122"/>
        <v>0</v>
      </c>
    </row>
    <row r="306" spans="1:9" ht="64.5" hidden="1" customHeight="1" x14ac:dyDescent="0.2">
      <c r="A306" s="15" t="s">
        <v>63</v>
      </c>
      <c r="B306" s="8" t="s">
        <v>168</v>
      </c>
      <c r="C306" s="8" t="s">
        <v>207</v>
      </c>
      <c r="D306" s="8" t="s">
        <v>119</v>
      </c>
      <c r="E306" s="8" t="s">
        <v>253</v>
      </c>
      <c r="F306" s="8" t="s">
        <v>64</v>
      </c>
      <c r="G306" s="14">
        <f>G307</f>
        <v>0</v>
      </c>
      <c r="H306" s="14">
        <f t="shared" si="122"/>
        <v>0</v>
      </c>
      <c r="I306" s="14">
        <f t="shared" si="122"/>
        <v>0</v>
      </c>
    </row>
    <row r="307" spans="1:9" ht="24" hidden="1" customHeight="1" x14ac:dyDescent="0.2">
      <c r="A307" s="15" t="s">
        <v>65</v>
      </c>
      <c r="B307" s="8" t="s">
        <v>168</v>
      </c>
      <c r="C307" s="8" t="s">
        <v>207</v>
      </c>
      <c r="D307" s="8" t="s">
        <v>119</v>
      </c>
      <c r="E307" s="8" t="s">
        <v>253</v>
      </c>
      <c r="F307" s="8" t="s">
        <v>66</v>
      </c>
      <c r="G307" s="14"/>
      <c r="H307" s="14"/>
      <c r="I307" s="14"/>
    </row>
    <row r="308" spans="1:9" ht="22.5" hidden="1" customHeight="1" x14ac:dyDescent="0.2">
      <c r="A308" s="13" t="s">
        <v>116</v>
      </c>
      <c r="B308" s="8" t="s">
        <v>168</v>
      </c>
      <c r="C308" s="8" t="s">
        <v>117</v>
      </c>
      <c r="D308" s="8" t="s">
        <v>10</v>
      </c>
      <c r="E308" s="8" t="s">
        <v>10</v>
      </c>
      <c r="F308" s="8" t="s">
        <v>10</v>
      </c>
      <c r="G308" s="14">
        <f>G309+G313+G320+G331</f>
        <v>0</v>
      </c>
      <c r="H308" s="14">
        <f t="shared" ref="H308:I308" si="123">H309+H313+H320+H331</f>
        <v>0</v>
      </c>
      <c r="I308" s="14">
        <f t="shared" si="123"/>
        <v>0</v>
      </c>
    </row>
    <row r="309" spans="1:9" ht="22.5" hidden="1" customHeight="1" x14ac:dyDescent="0.2">
      <c r="A309" s="13" t="s">
        <v>254</v>
      </c>
      <c r="B309" s="8" t="s">
        <v>168</v>
      </c>
      <c r="C309" s="8" t="s">
        <v>117</v>
      </c>
      <c r="D309" s="8" t="s">
        <v>33</v>
      </c>
      <c r="E309" s="8" t="s">
        <v>10</v>
      </c>
      <c r="F309" s="8" t="s">
        <v>10</v>
      </c>
      <c r="G309" s="14">
        <f>G310</f>
        <v>0</v>
      </c>
      <c r="H309" s="14">
        <f t="shared" ref="H309:I311" si="124">H310</f>
        <v>0</v>
      </c>
      <c r="I309" s="14">
        <f t="shared" si="124"/>
        <v>0</v>
      </c>
    </row>
    <row r="310" spans="1:9" ht="32.25" hidden="1" customHeight="1" x14ac:dyDescent="0.2">
      <c r="A310" s="15" t="s">
        <v>255</v>
      </c>
      <c r="B310" s="8" t="s">
        <v>168</v>
      </c>
      <c r="C310" s="8" t="s">
        <v>117</v>
      </c>
      <c r="D310" s="8" t="s">
        <v>33</v>
      </c>
      <c r="E310" s="8" t="s">
        <v>256</v>
      </c>
      <c r="F310" s="16" t="s">
        <v>10</v>
      </c>
      <c r="G310" s="14">
        <f>G311</f>
        <v>0</v>
      </c>
      <c r="H310" s="14">
        <f t="shared" si="124"/>
        <v>0</v>
      </c>
      <c r="I310" s="14">
        <f t="shared" si="124"/>
        <v>0</v>
      </c>
    </row>
    <row r="311" spans="1:9" ht="32.25" hidden="1" customHeight="1" x14ac:dyDescent="0.2">
      <c r="A311" s="15" t="s">
        <v>122</v>
      </c>
      <c r="B311" s="8" t="s">
        <v>168</v>
      </c>
      <c r="C311" s="8" t="s">
        <v>117</v>
      </c>
      <c r="D311" s="8" t="s">
        <v>33</v>
      </c>
      <c r="E311" s="8" t="s">
        <v>256</v>
      </c>
      <c r="F311" s="8" t="s">
        <v>123</v>
      </c>
      <c r="G311" s="14">
        <f>G312</f>
        <v>0</v>
      </c>
      <c r="H311" s="14">
        <f t="shared" si="124"/>
        <v>0</v>
      </c>
      <c r="I311" s="14">
        <f t="shared" si="124"/>
        <v>0</v>
      </c>
    </row>
    <row r="312" spans="1:9" ht="48.95" hidden="1" customHeight="1" x14ac:dyDescent="0.2">
      <c r="A312" s="15" t="s">
        <v>124</v>
      </c>
      <c r="B312" s="8" t="s">
        <v>168</v>
      </c>
      <c r="C312" s="8" t="s">
        <v>117</v>
      </c>
      <c r="D312" s="8" t="s">
        <v>33</v>
      </c>
      <c r="E312" s="8" t="s">
        <v>256</v>
      </c>
      <c r="F312" s="8" t="s">
        <v>125</v>
      </c>
      <c r="G312" s="14"/>
      <c r="H312" s="14"/>
      <c r="I312" s="14"/>
    </row>
    <row r="313" spans="1:9" ht="24.75" hidden="1" customHeight="1" x14ac:dyDescent="0.2">
      <c r="A313" s="13" t="s">
        <v>257</v>
      </c>
      <c r="B313" s="8" t="s">
        <v>168</v>
      </c>
      <c r="C313" s="8" t="s">
        <v>117</v>
      </c>
      <c r="D313" s="8" t="s">
        <v>43</v>
      </c>
      <c r="E313" s="8" t="s">
        <v>10</v>
      </c>
      <c r="F313" s="8" t="s">
        <v>10</v>
      </c>
      <c r="G313" s="14">
        <f>G314+G317</f>
        <v>0</v>
      </c>
      <c r="H313" s="14">
        <f t="shared" ref="H313:I313" si="125">H314+H317</f>
        <v>0</v>
      </c>
      <c r="I313" s="14">
        <f t="shared" si="125"/>
        <v>0</v>
      </c>
    </row>
    <row r="314" spans="1:9" ht="64.5" hidden="1" customHeight="1" x14ac:dyDescent="0.2">
      <c r="A314" s="15" t="s">
        <v>258</v>
      </c>
      <c r="B314" s="8" t="s">
        <v>168</v>
      </c>
      <c r="C314" s="8" t="s">
        <v>117</v>
      </c>
      <c r="D314" s="8" t="s">
        <v>43</v>
      </c>
      <c r="E314" s="8" t="s">
        <v>259</v>
      </c>
      <c r="F314" s="16" t="s">
        <v>10</v>
      </c>
      <c r="G314" s="14">
        <f>G315</f>
        <v>0</v>
      </c>
      <c r="H314" s="14">
        <f t="shared" ref="H314:I315" si="126">H315</f>
        <v>0</v>
      </c>
      <c r="I314" s="14">
        <f t="shared" si="126"/>
        <v>0</v>
      </c>
    </row>
    <row r="315" spans="1:9" ht="32.25" hidden="1" customHeight="1" x14ac:dyDescent="0.2">
      <c r="A315" s="15" t="s">
        <v>122</v>
      </c>
      <c r="B315" s="8" t="s">
        <v>168</v>
      </c>
      <c r="C315" s="8" t="s">
        <v>117</v>
      </c>
      <c r="D315" s="8" t="s">
        <v>43</v>
      </c>
      <c r="E315" s="8" t="s">
        <v>259</v>
      </c>
      <c r="F315" s="8" t="s">
        <v>123</v>
      </c>
      <c r="G315" s="14">
        <f>G316</f>
        <v>0</v>
      </c>
      <c r="H315" s="14">
        <f t="shared" si="126"/>
        <v>0</v>
      </c>
      <c r="I315" s="14">
        <f t="shared" si="126"/>
        <v>0</v>
      </c>
    </row>
    <row r="316" spans="1:9" ht="48.95" hidden="1" customHeight="1" x14ac:dyDescent="0.2">
      <c r="A316" s="15" t="s">
        <v>124</v>
      </c>
      <c r="B316" s="8" t="s">
        <v>168</v>
      </c>
      <c r="C316" s="8" t="s">
        <v>117</v>
      </c>
      <c r="D316" s="8" t="s">
        <v>43</v>
      </c>
      <c r="E316" s="8" t="s">
        <v>259</v>
      </c>
      <c r="F316" s="8" t="s">
        <v>125</v>
      </c>
      <c r="G316" s="14"/>
      <c r="H316" s="14"/>
      <c r="I316" s="14"/>
    </row>
    <row r="317" spans="1:9" ht="48.95" hidden="1" customHeight="1" x14ac:dyDescent="0.2">
      <c r="A317" s="15" t="s">
        <v>260</v>
      </c>
      <c r="B317" s="8" t="s">
        <v>168</v>
      </c>
      <c r="C317" s="8" t="s">
        <v>117</v>
      </c>
      <c r="D317" s="8" t="s">
        <v>43</v>
      </c>
      <c r="E317" s="8" t="s">
        <v>261</v>
      </c>
      <c r="F317" s="16" t="s">
        <v>10</v>
      </c>
      <c r="G317" s="14">
        <f>G318</f>
        <v>0</v>
      </c>
      <c r="H317" s="14">
        <f t="shared" ref="H317:I318" si="127">H318</f>
        <v>0</v>
      </c>
      <c r="I317" s="14">
        <f t="shared" si="127"/>
        <v>0</v>
      </c>
    </row>
    <row r="318" spans="1:9" ht="64.5" hidden="1" customHeight="1" x14ac:dyDescent="0.2">
      <c r="A318" s="15" t="s">
        <v>63</v>
      </c>
      <c r="B318" s="8" t="s">
        <v>168</v>
      </c>
      <c r="C318" s="8" t="s">
        <v>117</v>
      </c>
      <c r="D318" s="8" t="s">
        <v>43</v>
      </c>
      <c r="E318" s="8" t="s">
        <v>261</v>
      </c>
      <c r="F318" s="8" t="s">
        <v>64</v>
      </c>
      <c r="G318" s="14">
        <f>G319</f>
        <v>0</v>
      </c>
      <c r="H318" s="14">
        <f t="shared" si="127"/>
        <v>0</v>
      </c>
      <c r="I318" s="14">
        <f t="shared" si="127"/>
        <v>0</v>
      </c>
    </row>
    <row r="319" spans="1:9" ht="96.6" hidden="1" customHeight="1" x14ac:dyDescent="0.2">
      <c r="A319" s="15" t="s">
        <v>262</v>
      </c>
      <c r="B319" s="8" t="s">
        <v>168</v>
      </c>
      <c r="C319" s="8" t="s">
        <v>117</v>
      </c>
      <c r="D319" s="8" t="s">
        <v>43</v>
      </c>
      <c r="E319" s="8" t="s">
        <v>261</v>
      </c>
      <c r="F319" s="8" t="s">
        <v>263</v>
      </c>
      <c r="G319" s="14"/>
      <c r="H319" s="14"/>
      <c r="I319" s="14"/>
    </row>
    <row r="320" spans="1:9" ht="28.5" hidden="1" customHeight="1" x14ac:dyDescent="0.2">
      <c r="A320" s="13" t="s">
        <v>118</v>
      </c>
      <c r="B320" s="8" t="s">
        <v>168</v>
      </c>
      <c r="C320" s="8" t="s">
        <v>117</v>
      </c>
      <c r="D320" s="8" t="s">
        <v>119</v>
      </c>
      <c r="E320" s="8" t="s">
        <v>10</v>
      </c>
      <c r="F320" s="8" t="s">
        <v>10</v>
      </c>
      <c r="G320" s="14">
        <f>G321+G325+G328</f>
        <v>0</v>
      </c>
      <c r="H320" s="14">
        <f t="shared" ref="H320:I320" si="128">H321+H325+H328</f>
        <v>0</v>
      </c>
      <c r="I320" s="14">
        <f t="shared" si="128"/>
        <v>0</v>
      </c>
    </row>
    <row r="321" spans="1:9" ht="144.4" hidden="1" customHeight="1" x14ac:dyDescent="0.2">
      <c r="A321" s="15" t="s">
        <v>264</v>
      </c>
      <c r="B321" s="8" t="s">
        <v>168</v>
      </c>
      <c r="C321" s="8" t="s">
        <v>117</v>
      </c>
      <c r="D321" s="8" t="s">
        <v>119</v>
      </c>
      <c r="E321" s="8" t="s">
        <v>265</v>
      </c>
      <c r="F321" s="16" t="s">
        <v>10</v>
      </c>
      <c r="G321" s="14">
        <f>G322</f>
        <v>0</v>
      </c>
      <c r="H321" s="14">
        <f t="shared" ref="H321:I321" si="129">H322</f>
        <v>0</v>
      </c>
      <c r="I321" s="14">
        <f t="shared" si="129"/>
        <v>0</v>
      </c>
    </row>
    <row r="322" spans="1:9" ht="32.25" hidden="1" customHeight="1" x14ac:dyDescent="0.2">
      <c r="A322" s="15" t="s">
        <v>122</v>
      </c>
      <c r="B322" s="8" t="s">
        <v>168</v>
      </c>
      <c r="C322" s="8" t="s">
        <v>117</v>
      </c>
      <c r="D322" s="8" t="s">
        <v>119</v>
      </c>
      <c r="E322" s="8" t="s">
        <v>265</v>
      </c>
      <c r="F322" s="8" t="s">
        <v>123</v>
      </c>
      <c r="G322" s="14">
        <f>G323+G324</f>
        <v>0</v>
      </c>
      <c r="H322" s="14">
        <f t="shared" ref="H322:I322" si="130">H323+H324</f>
        <v>0</v>
      </c>
      <c r="I322" s="14">
        <f t="shared" si="130"/>
        <v>0</v>
      </c>
    </row>
    <row r="323" spans="1:9" ht="32.25" hidden="1" customHeight="1" x14ac:dyDescent="0.2">
      <c r="A323" s="15" t="s">
        <v>266</v>
      </c>
      <c r="B323" s="8" t="s">
        <v>168</v>
      </c>
      <c r="C323" s="8" t="s">
        <v>117</v>
      </c>
      <c r="D323" s="8" t="s">
        <v>119</v>
      </c>
      <c r="E323" s="8" t="s">
        <v>265</v>
      </c>
      <c r="F323" s="8" t="s">
        <v>267</v>
      </c>
      <c r="G323" s="14"/>
      <c r="H323" s="14"/>
      <c r="I323" s="14"/>
    </row>
    <row r="324" spans="1:9" ht="48.95" hidden="1" customHeight="1" x14ac:dyDescent="0.2">
      <c r="A324" s="15" t="s">
        <v>124</v>
      </c>
      <c r="B324" s="8" t="s">
        <v>168</v>
      </c>
      <c r="C324" s="8" t="s">
        <v>117</v>
      </c>
      <c r="D324" s="8" t="s">
        <v>119</v>
      </c>
      <c r="E324" s="8" t="s">
        <v>265</v>
      </c>
      <c r="F324" s="8" t="s">
        <v>125</v>
      </c>
      <c r="G324" s="14"/>
      <c r="H324" s="14"/>
      <c r="I324" s="14"/>
    </row>
    <row r="325" spans="1:9" ht="32.25" hidden="1" customHeight="1" x14ac:dyDescent="0.2">
      <c r="A325" s="15" t="s">
        <v>268</v>
      </c>
      <c r="B325" s="8" t="s">
        <v>168</v>
      </c>
      <c r="C325" s="8" t="s">
        <v>117</v>
      </c>
      <c r="D325" s="8" t="s">
        <v>119</v>
      </c>
      <c r="E325" s="8" t="s">
        <v>269</v>
      </c>
      <c r="F325" s="16" t="s">
        <v>10</v>
      </c>
      <c r="G325" s="14">
        <f>G326</f>
        <v>0</v>
      </c>
      <c r="H325" s="14">
        <f t="shared" ref="H325:I326" si="131">H326</f>
        <v>0</v>
      </c>
      <c r="I325" s="14">
        <f t="shared" si="131"/>
        <v>0</v>
      </c>
    </row>
    <row r="326" spans="1:9" ht="32.25" hidden="1" customHeight="1" x14ac:dyDescent="0.2">
      <c r="A326" s="15" t="s">
        <v>122</v>
      </c>
      <c r="B326" s="8" t="s">
        <v>168</v>
      </c>
      <c r="C326" s="8" t="s">
        <v>117</v>
      </c>
      <c r="D326" s="8" t="s">
        <v>119</v>
      </c>
      <c r="E326" s="8" t="s">
        <v>269</v>
      </c>
      <c r="F326" s="8" t="s">
        <v>123</v>
      </c>
      <c r="G326" s="14">
        <f>G327</f>
        <v>0</v>
      </c>
      <c r="H326" s="14">
        <f t="shared" si="131"/>
        <v>0</v>
      </c>
      <c r="I326" s="14">
        <f t="shared" si="131"/>
        <v>0</v>
      </c>
    </row>
    <row r="327" spans="1:9" ht="48.95" hidden="1" customHeight="1" x14ac:dyDescent="0.2">
      <c r="A327" s="15" t="s">
        <v>124</v>
      </c>
      <c r="B327" s="8" t="s">
        <v>168</v>
      </c>
      <c r="C327" s="8" t="s">
        <v>117</v>
      </c>
      <c r="D327" s="8" t="s">
        <v>119</v>
      </c>
      <c r="E327" s="8" t="s">
        <v>269</v>
      </c>
      <c r="F327" s="8" t="s">
        <v>125</v>
      </c>
      <c r="G327" s="14"/>
      <c r="H327" s="14"/>
      <c r="I327" s="14"/>
    </row>
    <row r="328" spans="1:9" ht="96.6" hidden="1" customHeight="1" x14ac:dyDescent="0.2">
      <c r="A328" s="15" t="s">
        <v>270</v>
      </c>
      <c r="B328" s="8" t="s">
        <v>168</v>
      </c>
      <c r="C328" s="8" t="s">
        <v>117</v>
      </c>
      <c r="D328" s="8" t="s">
        <v>119</v>
      </c>
      <c r="E328" s="8" t="s">
        <v>271</v>
      </c>
      <c r="F328" s="16" t="s">
        <v>10</v>
      </c>
      <c r="G328" s="14">
        <f>G329</f>
        <v>0</v>
      </c>
      <c r="H328" s="14">
        <f t="shared" ref="H328:I329" si="132">H329</f>
        <v>0</v>
      </c>
      <c r="I328" s="14">
        <f t="shared" si="132"/>
        <v>0</v>
      </c>
    </row>
    <row r="329" spans="1:9" ht="48.95" hidden="1" customHeight="1" x14ac:dyDescent="0.2">
      <c r="A329" s="15" t="s">
        <v>272</v>
      </c>
      <c r="B329" s="8" t="s">
        <v>168</v>
      </c>
      <c r="C329" s="8" t="s">
        <v>117</v>
      </c>
      <c r="D329" s="8" t="s">
        <v>119</v>
      </c>
      <c r="E329" s="8" t="s">
        <v>271</v>
      </c>
      <c r="F329" s="8" t="s">
        <v>273</v>
      </c>
      <c r="G329" s="14">
        <f>G330</f>
        <v>0</v>
      </c>
      <c r="H329" s="14">
        <f t="shared" si="132"/>
        <v>0</v>
      </c>
      <c r="I329" s="14">
        <f t="shared" si="132"/>
        <v>0</v>
      </c>
    </row>
    <row r="330" spans="1:9" ht="27.75" hidden="1" customHeight="1" x14ac:dyDescent="0.2">
      <c r="A330" s="15" t="s">
        <v>274</v>
      </c>
      <c r="B330" s="8" t="s">
        <v>168</v>
      </c>
      <c r="C330" s="8" t="s">
        <v>117</v>
      </c>
      <c r="D330" s="8" t="s">
        <v>119</v>
      </c>
      <c r="E330" s="8" t="s">
        <v>271</v>
      </c>
      <c r="F330" s="8" t="s">
        <v>275</v>
      </c>
      <c r="G330" s="14"/>
      <c r="H330" s="14"/>
      <c r="I330" s="14"/>
    </row>
    <row r="331" spans="1:9" ht="32.25" hidden="1" customHeight="1" x14ac:dyDescent="0.2">
      <c r="A331" s="13" t="s">
        <v>276</v>
      </c>
      <c r="B331" s="8" t="s">
        <v>168</v>
      </c>
      <c r="C331" s="8" t="s">
        <v>117</v>
      </c>
      <c r="D331" s="8" t="s">
        <v>144</v>
      </c>
      <c r="E331" s="8" t="s">
        <v>10</v>
      </c>
      <c r="F331" s="8" t="s">
        <v>10</v>
      </c>
      <c r="G331" s="14">
        <f>G332+G337+G340+G343</f>
        <v>0</v>
      </c>
      <c r="H331" s="14">
        <f t="shared" ref="H331:I331" si="133">H332+H337+H340+H343</f>
        <v>0</v>
      </c>
      <c r="I331" s="14">
        <f t="shared" si="133"/>
        <v>0</v>
      </c>
    </row>
    <row r="332" spans="1:9" ht="144.4" hidden="1" customHeight="1" x14ac:dyDescent="0.2">
      <c r="A332" s="15" t="s">
        <v>264</v>
      </c>
      <c r="B332" s="8" t="s">
        <v>168</v>
      </c>
      <c r="C332" s="8" t="s">
        <v>117</v>
      </c>
      <c r="D332" s="8" t="s">
        <v>144</v>
      </c>
      <c r="E332" s="8" t="s">
        <v>277</v>
      </c>
      <c r="F332" s="16" t="s">
        <v>10</v>
      </c>
      <c r="G332" s="14">
        <f>G333+G335</f>
        <v>0</v>
      </c>
      <c r="H332" s="14">
        <f t="shared" ref="H332:I332" si="134">H333+H335</f>
        <v>0</v>
      </c>
      <c r="I332" s="14">
        <f t="shared" si="134"/>
        <v>0</v>
      </c>
    </row>
    <row r="333" spans="1:9" ht="112.35" hidden="1" customHeight="1" x14ac:dyDescent="0.2">
      <c r="A333" s="15" t="s">
        <v>38</v>
      </c>
      <c r="B333" s="8" t="s">
        <v>168</v>
      </c>
      <c r="C333" s="8" t="s">
        <v>117</v>
      </c>
      <c r="D333" s="8" t="s">
        <v>144</v>
      </c>
      <c r="E333" s="8" t="s">
        <v>277</v>
      </c>
      <c r="F333" s="8" t="s">
        <v>39</v>
      </c>
      <c r="G333" s="14">
        <f>G334</f>
        <v>0</v>
      </c>
      <c r="H333" s="14">
        <f t="shared" ref="H333:I333" si="135">H334</f>
        <v>0</v>
      </c>
      <c r="I333" s="14">
        <f t="shared" si="135"/>
        <v>0</v>
      </c>
    </row>
    <row r="334" spans="1:9" ht="48.95" hidden="1" customHeight="1" x14ac:dyDescent="0.2">
      <c r="A334" s="15" t="s">
        <v>40</v>
      </c>
      <c r="B334" s="8" t="s">
        <v>168</v>
      </c>
      <c r="C334" s="8" t="s">
        <v>117</v>
      </c>
      <c r="D334" s="8" t="s">
        <v>144</v>
      </c>
      <c r="E334" s="8" t="s">
        <v>277</v>
      </c>
      <c r="F334" s="8" t="s">
        <v>41</v>
      </c>
      <c r="G334" s="14"/>
      <c r="H334" s="14"/>
      <c r="I334" s="14"/>
    </row>
    <row r="335" spans="1:9" ht="48.95" hidden="1" customHeight="1" x14ac:dyDescent="0.2">
      <c r="A335" s="15" t="s">
        <v>46</v>
      </c>
      <c r="B335" s="8" t="s">
        <v>168</v>
      </c>
      <c r="C335" s="8" t="s">
        <v>117</v>
      </c>
      <c r="D335" s="8" t="s">
        <v>144</v>
      </c>
      <c r="E335" s="8" t="s">
        <v>277</v>
      </c>
      <c r="F335" s="8" t="s">
        <v>47</v>
      </c>
      <c r="G335" s="14">
        <f>G336</f>
        <v>0</v>
      </c>
      <c r="H335" s="14">
        <f t="shared" ref="H335:I335" si="136">H336</f>
        <v>0</v>
      </c>
      <c r="I335" s="14">
        <f t="shared" si="136"/>
        <v>0</v>
      </c>
    </row>
    <row r="336" spans="1:9" ht="48.95" hidden="1" customHeight="1" x14ac:dyDescent="0.2">
      <c r="A336" s="15" t="s">
        <v>48</v>
      </c>
      <c r="B336" s="8" t="s">
        <v>168</v>
      </c>
      <c r="C336" s="8" t="s">
        <v>117</v>
      </c>
      <c r="D336" s="8" t="s">
        <v>144</v>
      </c>
      <c r="E336" s="8" t="s">
        <v>277</v>
      </c>
      <c r="F336" s="8" t="s">
        <v>49</v>
      </c>
      <c r="G336" s="14"/>
      <c r="H336" s="14"/>
      <c r="I336" s="14"/>
    </row>
    <row r="337" spans="1:9" ht="144.4" hidden="1" customHeight="1" x14ac:dyDescent="0.2">
      <c r="A337" s="15" t="s">
        <v>264</v>
      </c>
      <c r="B337" s="8" t="s">
        <v>168</v>
      </c>
      <c r="C337" s="8" t="s">
        <v>117</v>
      </c>
      <c r="D337" s="8" t="s">
        <v>144</v>
      </c>
      <c r="E337" s="8" t="s">
        <v>278</v>
      </c>
      <c r="F337" s="16" t="s">
        <v>10</v>
      </c>
      <c r="G337" s="14">
        <f>G338</f>
        <v>0</v>
      </c>
      <c r="H337" s="14">
        <f t="shared" ref="H337:I338" si="137">H338</f>
        <v>0</v>
      </c>
      <c r="I337" s="14">
        <f t="shared" si="137"/>
        <v>0</v>
      </c>
    </row>
    <row r="338" spans="1:9" ht="48.95" hidden="1" customHeight="1" x14ac:dyDescent="0.2">
      <c r="A338" s="15" t="s">
        <v>46</v>
      </c>
      <c r="B338" s="8" t="s">
        <v>168</v>
      </c>
      <c r="C338" s="8" t="s">
        <v>117</v>
      </c>
      <c r="D338" s="8" t="s">
        <v>144</v>
      </c>
      <c r="E338" s="8" t="s">
        <v>278</v>
      </c>
      <c r="F338" s="8" t="s">
        <v>47</v>
      </c>
      <c r="G338" s="14">
        <f>G339</f>
        <v>0</v>
      </c>
      <c r="H338" s="14">
        <f t="shared" si="137"/>
        <v>0</v>
      </c>
      <c r="I338" s="14">
        <f t="shared" si="137"/>
        <v>0</v>
      </c>
    </row>
    <row r="339" spans="1:9" ht="48.95" hidden="1" customHeight="1" x14ac:dyDescent="0.2">
      <c r="A339" s="15" t="s">
        <v>48</v>
      </c>
      <c r="B339" s="8" t="s">
        <v>168</v>
      </c>
      <c r="C339" s="8" t="s">
        <v>117</v>
      </c>
      <c r="D339" s="8" t="s">
        <v>144</v>
      </c>
      <c r="E339" s="8" t="s">
        <v>278</v>
      </c>
      <c r="F339" s="8" t="s">
        <v>49</v>
      </c>
      <c r="G339" s="14"/>
      <c r="H339" s="14"/>
      <c r="I339" s="14"/>
    </row>
    <row r="340" spans="1:9" ht="32.25" hidden="1" customHeight="1" x14ac:dyDescent="0.2">
      <c r="A340" s="15" t="s">
        <v>279</v>
      </c>
      <c r="B340" s="8" t="s">
        <v>168</v>
      </c>
      <c r="C340" s="8" t="s">
        <v>117</v>
      </c>
      <c r="D340" s="8" t="s">
        <v>144</v>
      </c>
      <c r="E340" s="8" t="s">
        <v>280</v>
      </c>
      <c r="F340" s="16" t="s">
        <v>10</v>
      </c>
      <c r="G340" s="14">
        <f>G341</f>
        <v>0</v>
      </c>
      <c r="H340" s="14">
        <f t="shared" ref="H340:I341" si="138">H341</f>
        <v>0</v>
      </c>
      <c r="I340" s="14">
        <f t="shared" si="138"/>
        <v>0</v>
      </c>
    </row>
    <row r="341" spans="1:9" ht="48.95" hidden="1" customHeight="1" x14ac:dyDescent="0.2">
      <c r="A341" s="15" t="s">
        <v>46</v>
      </c>
      <c r="B341" s="8" t="s">
        <v>168</v>
      </c>
      <c r="C341" s="8" t="s">
        <v>117</v>
      </c>
      <c r="D341" s="8" t="s">
        <v>144</v>
      </c>
      <c r="E341" s="8" t="s">
        <v>280</v>
      </c>
      <c r="F341" s="8" t="s">
        <v>47</v>
      </c>
      <c r="G341" s="14">
        <f>G342</f>
        <v>0</v>
      </c>
      <c r="H341" s="14">
        <f t="shared" si="138"/>
        <v>0</v>
      </c>
      <c r="I341" s="14">
        <f t="shared" si="138"/>
        <v>0</v>
      </c>
    </row>
    <row r="342" spans="1:9" ht="48.95" hidden="1" customHeight="1" x14ac:dyDescent="0.2">
      <c r="A342" s="15" t="s">
        <v>48</v>
      </c>
      <c r="B342" s="8" t="s">
        <v>168</v>
      </c>
      <c r="C342" s="8" t="s">
        <v>117</v>
      </c>
      <c r="D342" s="8" t="s">
        <v>144</v>
      </c>
      <c r="E342" s="8" t="s">
        <v>280</v>
      </c>
      <c r="F342" s="8" t="s">
        <v>49</v>
      </c>
      <c r="G342" s="14"/>
      <c r="H342" s="14"/>
      <c r="I342" s="14"/>
    </row>
    <row r="343" spans="1:9" ht="32.25" hidden="1" customHeight="1" x14ac:dyDescent="0.2">
      <c r="A343" s="15" t="s">
        <v>281</v>
      </c>
      <c r="B343" s="8" t="s">
        <v>168</v>
      </c>
      <c r="C343" s="8" t="s">
        <v>117</v>
      </c>
      <c r="D343" s="8" t="s">
        <v>144</v>
      </c>
      <c r="E343" s="8" t="s">
        <v>282</v>
      </c>
      <c r="F343" s="16" t="s">
        <v>10</v>
      </c>
      <c r="G343" s="14">
        <f>G344</f>
        <v>0</v>
      </c>
      <c r="H343" s="14">
        <f t="shared" ref="H343:I343" si="139">H344</f>
        <v>0</v>
      </c>
      <c r="I343" s="14">
        <f t="shared" si="139"/>
        <v>0</v>
      </c>
    </row>
    <row r="344" spans="1:9" ht="48.95" hidden="1" customHeight="1" x14ac:dyDescent="0.2">
      <c r="A344" s="15" t="s">
        <v>46</v>
      </c>
      <c r="B344" s="8" t="s">
        <v>168</v>
      </c>
      <c r="C344" s="8" t="s">
        <v>117</v>
      </c>
      <c r="D344" s="8" t="s">
        <v>144</v>
      </c>
      <c r="E344" s="8" t="s">
        <v>282</v>
      </c>
      <c r="F344" s="8" t="s">
        <v>47</v>
      </c>
      <c r="G344" s="14">
        <f>G345</f>
        <v>0</v>
      </c>
      <c r="H344" s="14">
        <f t="shared" ref="H344:I344" si="140">H345</f>
        <v>0</v>
      </c>
      <c r="I344" s="14">
        <f t="shared" si="140"/>
        <v>0</v>
      </c>
    </row>
    <row r="345" spans="1:9" ht="48.95" hidden="1" customHeight="1" x14ac:dyDescent="0.2">
      <c r="A345" s="15" t="s">
        <v>48</v>
      </c>
      <c r="B345" s="8" t="s">
        <v>168</v>
      </c>
      <c r="C345" s="8" t="s">
        <v>117</v>
      </c>
      <c r="D345" s="8" t="s">
        <v>144</v>
      </c>
      <c r="E345" s="8" t="s">
        <v>282</v>
      </c>
      <c r="F345" s="8" t="s">
        <v>49</v>
      </c>
      <c r="G345" s="14"/>
      <c r="H345" s="14"/>
      <c r="I345" s="14"/>
    </row>
    <row r="346" spans="1:9" ht="24" hidden="1" customHeight="1" x14ac:dyDescent="0.2">
      <c r="A346" s="13" t="s">
        <v>283</v>
      </c>
      <c r="B346" s="8" t="s">
        <v>168</v>
      </c>
      <c r="C346" s="8" t="s">
        <v>148</v>
      </c>
      <c r="D346" s="8" t="s">
        <v>10</v>
      </c>
      <c r="E346" s="8" t="s">
        <v>10</v>
      </c>
      <c r="F346" s="8" t="s">
        <v>10</v>
      </c>
      <c r="G346" s="14">
        <f>G347+G354</f>
        <v>0</v>
      </c>
      <c r="H346" s="14">
        <f t="shared" ref="H346:I346" si="141">H347+H354</f>
        <v>0</v>
      </c>
      <c r="I346" s="14">
        <f t="shared" si="141"/>
        <v>0</v>
      </c>
    </row>
    <row r="347" spans="1:9" ht="26.25" hidden="1" customHeight="1" x14ac:dyDescent="0.2">
      <c r="A347" s="13" t="s">
        <v>284</v>
      </c>
      <c r="B347" s="8" t="s">
        <v>168</v>
      </c>
      <c r="C347" s="8" t="s">
        <v>148</v>
      </c>
      <c r="D347" s="8" t="s">
        <v>33</v>
      </c>
      <c r="E347" s="8" t="s">
        <v>10</v>
      </c>
      <c r="F347" s="8" t="s">
        <v>10</v>
      </c>
      <c r="G347" s="14">
        <f>G348+G351</f>
        <v>0</v>
      </c>
      <c r="H347" s="14">
        <f t="shared" ref="H347:I347" si="142">H348+H351</f>
        <v>0</v>
      </c>
      <c r="I347" s="14">
        <f t="shared" si="142"/>
        <v>0</v>
      </c>
    </row>
    <row r="348" spans="1:9" ht="32.25" hidden="1" customHeight="1" x14ac:dyDescent="0.2">
      <c r="A348" s="15" t="s">
        <v>285</v>
      </c>
      <c r="B348" s="8" t="s">
        <v>168</v>
      </c>
      <c r="C348" s="8" t="s">
        <v>148</v>
      </c>
      <c r="D348" s="8" t="s">
        <v>33</v>
      </c>
      <c r="E348" s="8" t="s">
        <v>286</v>
      </c>
      <c r="F348" s="16" t="s">
        <v>10</v>
      </c>
      <c r="G348" s="14">
        <f>G349</f>
        <v>0</v>
      </c>
      <c r="H348" s="14">
        <f t="shared" ref="H348:I349" si="143">H349</f>
        <v>0</v>
      </c>
      <c r="I348" s="14">
        <f t="shared" si="143"/>
        <v>0</v>
      </c>
    </row>
    <row r="349" spans="1:9" ht="64.5" hidden="1" customHeight="1" x14ac:dyDescent="0.2">
      <c r="A349" s="15" t="s">
        <v>63</v>
      </c>
      <c r="B349" s="8" t="s">
        <v>168</v>
      </c>
      <c r="C349" s="8" t="s">
        <v>148</v>
      </c>
      <c r="D349" s="8" t="s">
        <v>33</v>
      </c>
      <c r="E349" s="8" t="s">
        <v>286</v>
      </c>
      <c r="F349" s="8" t="s">
        <v>64</v>
      </c>
      <c r="G349" s="14">
        <f>G350</f>
        <v>0</v>
      </c>
      <c r="H349" s="14">
        <f t="shared" si="143"/>
        <v>0</v>
      </c>
      <c r="I349" s="14">
        <f t="shared" si="143"/>
        <v>0</v>
      </c>
    </row>
    <row r="350" spans="1:9" ht="22.5" hidden="1" customHeight="1" x14ac:dyDescent="0.2">
      <c r="A350" s="15" t="s">
        <v>287</v>
      </c>
      <c r="B350" s="8" t="s">
        <v>168</v>
      </c>
      <c r="C350" s="8" t="s">
        <v>148</v>
      </c>
      <c r="D350" s="8" t="s">
        <v>33</v>
      </c>
      <c r="E350" s="8" t="s">
        <v>286</v>
      </c>
      <c r="F350" s="8" t="s">
        <v>288</v>
      </c>
      <c r="G350" s="14"/>
      <c r="H350" s="14"/>
      <c r="I350" s="14"/>
    </row>
    <row r="351" spans="1:9" ht="48.95" hidden="1" customHeight="1" x14ac:dyDescent="0.2">
      <c r="A351" s="15" t="s">
        <v>289</v>
      </c>
      <c r="B351" s="8" t="s">
        <v>168</v>
      </c>
      <c r="C351" s="8" t="s">
        <v>148</v>
      </c>
      <c r="D351" s="8" t="s">
        <v>33</v>
      </c>
      <c r="E351" s="8" t="s">
        <v>290</v>
      </c>
      <c r="F351" s="16" t="s">
        <v>10</v>
      </c>
      <c r="G351" s="14">
        <f>G352</f>
        <v>0</v>
      </c>
      <c r="H351" s="14">
        <f t="shared" ref="H351:I352" si="144">H352</f>
        <v>0</v>
      </c>
      <c r="I351" s="14">
        <f t="shared" si="144"/>
        <v>0</v>
      </c>
    </row>
    <row r="352" spans="1:9" ht="48.95" hidden="1" customHeight="1" x14ac:dyDescent="0.2">
      <c r="A352" s="15" t="s">
        <v>272</v>
      </c>
      <c r="B352" s="8" t="s">
        <v>168</v>
      </c>
      <c r="C352" s="8" t="s">
        <v>148</v>
      </c>
      <c r="D352" s="8" t="s">
        <v>33</v>
      </c>
      <c r="E352" s="8" t="s">
        <v>290</v>
      </c>
      <c r="F352" s="8" t="s">
        <v>273</v>
      </c>
      <c r="G352" s="14">
        <f>G353</f>
        <v>0</v>
      </c>
      <c r="H352" s="14">
        <f t="shared" si="144"/>
        <v>0</v>
      </c>
      <c r="I352" s="14">
        <f t="shared" si="144"/>
        <v>0</v>
      </c>
    </row>
    <row r="353" spans="1:9" ht="22.5" hidden="1" customHeight="1" x14ac:dyDescent="0.2">
      <c r="A353" s="15" t="s">
        <v>274</v>
      </c>
      <c r="B353" s="8" t="s">
        <v>168</v>
      </c>
      <c r="C353" s="8" t="s">
        <v>148</v>
      </c>
      <c r="D353" s="8" t="s">
        <v>33</v>
      </c>
      <c r="E353" s="8" t="s">
        <v>290</v>
      </c>
      <c r="F353" s="8" t="s">
        <v>275</v>
      </c>
      <c r="G353" s="14"/>
      <c r="H353" s="14"/>
      <c r="I353" s="14"/>
    </row>
    <row r="354" spans="1:9" ht="20.25" hidden="1" customHeight="1" x14ac:dyDescent="0.2">
      <c r="A354" s="13" t="s">
        <v>291</v>
      </c>
      <c r="B354" s="8" t="s">
        <v>168</v>
      </c>
      <c r="C354" s="8" t="s">
        <v>148</v>
      </c>
      <c r="D354" s="8" t="s">
        <v>35</v>
      </c>
      <c r="E354" s="8" t="s">
        <v>10</v>
      </c>
      <c r="F354" s="8" t="s">
        <v>10</v>
      </c>
      <c r="G354" s="14">
        <f>G355</f>
        <v>0</v>
      </c>
      <c r="H354" s="14">
        <f t="shared" ref="H354:I356" si="145">H355</f>
        <v>0</v>
      </c>
      <c r="I354" s="14">
        <f t="shared" si="145"/>
        <v>0</v>
      </c>
    </row>
    <row r="355" spans="1:9" ht="32.25" hidden="1" customHeight="1" x14ac:dyDescent="0.2">
      <c r="A355" s="15" t="s">
        <v>292</v>
      </c>
      <c r="B355" s="8" t="s">
        <v>168</v>
      </c>
      <c r="C355" s="8" t="s">
        <v>148</v>
      </c>
      <c r="D355" s="8" t="s">
        <v>35</v>
      </c>
      <c r="E355" s="8" t="s">
        <v>293</v>
      </c>
      <c r="F355" s="16" t="s">
        <v>10</v>
      </c>
      <c r="G355" s="14">
        <f>G356</f>
        <v>0</v>
      </c>
      <c r="H355" s="14">
        <f t="shared" si="145"/>
        <v>0</v>
      </c>
      <c r="I355" s="14">
        <f t="shared" si="145"/>
        <v>0</v>
      </c>
    </row>
    <row r="356" spans="1:9" ht="48.95" hidden="1" customHeight="1" x14ac:dyDescent="0.2">
      <c r="A356" s="15" t="s">
        <v>46</v>
      </c>
      <c r="B356" s="8" t="s">
        <v>168</v>
      </c>
      <c r="C356" s="8" t="s">
        <v>148</v>
      </c>
      <c r="D356" s="8" t="s">
        <v>35</v>
      </c>
      <c r="E356" s="8" t="s">
        <v>293</v>
      </c>
      <c r="F356" s="8" t="s">
        <v>47</v>
      </c>
      <c r="G356" s="14">
        <f>G357</f>
        <v>0</v>
      </c>
      <c r="H356" s="14">
        <f t="shared" si="145"/>
        <v>0</v>
      </c>
      <c r="I356" s="14">
        <f t="shared" si="145"/>
        <v>0</v>
      </c>
    </row>
    <row r="357" spans="1:9" ht="48.95" hidden="1" customHeight="1" x14ac:dyDescent="0.2">
      <c r="A357" s="15" t="s">
        <v>48</v>
      </c>
      <c r="B357" s="8" t="s">
        <v>168</v>
      </c>
      <c r="C357" s="8" t="s">
        <v>148</v>
      </c>
      <c r="D357" s="8" t="s">
        <v>35</v>
      </c>
      <c r="E357" s="8" t="s">
        <v>293</v>
      </c>
      <c r="F357" s="8" t="s">
        <v>49</v>
      </c>
      <c r="G357" s="14"/>
      <c r="H357" s="14"/>
      <c r="I357" s="14"/>
    </row>
    <row r="358" spans="1:9" ht="32.25" hidden="1" customHeight="1" x14ac:dyDescent="0.2">
      <c r="A358" s="9" t="s">
        <v>294</v>
      </c>
      <c r="B358" s="10" t="s">
        <v>295</v>
      </c>
      <c r="C358" s="10" t="s">
        <v>10</v>
      </c>
      <c r="D358" s="10" t="s">
        <v>10</v>
      </c>
      <c r="E358" s="11" t="s">
        <v>10</v>
      </c>
      <c r="F358" s="11" t="s">
        <v>10</v>
      </c>
      <c r="G358" s="12">
        <f>G359</f>
        <v>0</v>
      </c>
      <c r="H358" s="12">
        <f t="shared" ref="H358:I359" si="146">H359</f>
        <v>0</v>
      </c>
      <c r="I358" s="12">
        <f t="shared" si="146"/>
        <v>0</v>
      </c>
    </row>
    <row r="359" spans="1:9" ht="24.75" hidden="1" customHeight="1" x14ac:dyDescent="0.2">
      <c r="A359" s="13" t="s">
        <v>32</v>
      </c>
      <c r="B359" s="8" t="s">
        <v>295</v>
      </c>
      <c r="C359" s="8" t="s">
        <v>33</v>
      </c>
      <c r="D359" s="8" t="s">
        <v>10</v>
      </c>
      <c r="E359" s="8" t="s">
        <v>10</v>
      </c>
      <c r="F359" s="8" t="s">
        <v>10</v>
      </c>
      <c r="G359" s="14">
        <f>G360</f>
        <v>0</v>
      </c>
      <c r="H359" s="14">
        <f t="shared" si="146"/>
        <v>0</v>
      </c>
      <c r="I359" s="14">
        <f t="shared" si="146"/>
        <v>0</v>
      </c>
    </row>
    <row r="360" spans="1:9" ht="64.5" hidden="1" customHeight="1" x14ac:dyDescent="0.2">
      <c r="A360" s="13" t="s">
        <v>143</v>
      </c>
      <c r="B360" s="8" t="s">
        <v>295</v>
      </c>
      <c r="C360" s="8" t="s">
        <v>33</v>
      </c>
      <c r="D360" s="8" t="s">
        <v>144</v>
      </c>
      <c r="E360" s="8" t="s">
        <v>10</v>
      </c>
      <c r="F360" s="8" t="s">
        <v>10</v>
      </c>
      <c r="G360" s="14">
        <f>G361+G366+G369</f>
        <v>0</v>
      </c>
      <c r="H360" s="14">
        <f t="shared" ref="H360:I360" si="147">H361+H366+H369</f>
        <v>0</v>
      </c>
      <c r="I360" s="14">
        <f t="shared" si="147"/>
        <v>0</v>
      </c>
    </row>
    <row r="361" spans="1:9" ht="48.95" hidden="1" customHeight="1" x14ac:dyDescent="0.2">
      <c r="A361" s="15" t="s">
        <v>44</v>
      </c>
      <c r="B361" s="8" t="s">
        <v>295</v>
      </c>
      <c r="C361" s="8" t="s">
        <v>33</v>
      </c>
      <c r="D361" s="8" t="s">
        <v>144</v>
      </c>
      <c r="E361" s="8" t="s">
        <v>45</v>
      </c>
      <c r="F361" s="16" t="s">
        <v>10</v>
      </c>
      <c r="G361" s="14">
        <f>G362+G364</f>
        <v>0</v>
      </c>
      <c r="H361" s="14">
        <f t="shared" ref="H361:I361" si="148">H362+H364</f>
        <v>0</v>
      </c>
      <c r="I361" s="14">
        <f t="shared" si="148"/>
        <v>0</v>
      </c>
    </row>
    <row r="362" spans="1:9" ht="112.35" hidden="1" customHeight="1" x14ac:dyDescent="0.2">
      <c r="A362" s="15" t="s">
        <v>38</v>
      </c>
      <c r="B362" s="8" t="s">
        <v>295</v>
      </c>
      <c r="C362" s="8" t="s">
        <v>33</v>
      </c>
      <c r="D362" s="8" t="s">
        <v>144</v>
      </c>
      <c r="E362" s="8" t="s">
        <v>45</v>
      </c>
      <c r="F362" s="8" t="s">
        <v>39</v>
      </c>
      <c r="G362" s="14">
        <f>G363</f>
        <v>0</v>
      </c>
      <c r="H362" s="14">
        <f t="shared" ref="H362:I362" si="149">H363</f>
        <v>0</v>
      </c>
      <c r="I362" s="14">
        <f t="shared" si="149"/>
        <v>0</v>
      </c>
    </row>
    <row r="363" spans="1:9" ht="48.95" hidden="1" customHeight="1" x14ac:dyDescent="0.2">
      <c r="A363" s="15" t="s">
        <v>40</v>
      </c>
      <c r="B363" s="8" t="s">
        <v>295</v>
      </c>
      <c r="C363" s="8" t="s">
        <v>33</v>
      </c>
      <c r="D363" s="8" t="s">
        <v>144</v>
      </c>
      <c r="E363" s="8" t="s">
        <v>45</v>
      </c>
      <c r="F363" s="8" t="s">
        <v>41</v>
      </c>
      <c r="G363" s="14"/>
      <c r="H363" s="14"/>
      <c r="I363" s="14"/>
    </row>
    <row r="364" spans="1:9" ht="48.95" hidden="1" customHeight="1" x14ac:dyDescent="0.2">
      <c r="A364" s="15" t="s">
        <v>46</v>
      </c>
      <c r="B364" s="8" t="s">
        <v>295</v>
      </c>
      <c r="C364" s="8" t="s">
        <v>33</v>
      </c>
      <c r="D364" s="8" t="s">
        <v>144</v>
      </c>
      <c r="E364" s="8" t="s">
        <v>45</v>
      </c>
      <c r="F364" s="8" t="s">
        <v>47</v>
      </c>
      <c r="G364" s="14">
        <f>G365</f>
        <v>0</v>
      </c>
      <c r="H364" s="14">
        <f t="shared" ref="H364:I364" si="150">H365</f>
        <v>0</v>
      </c>
      <c r="I364" s="14">
        <f t="shared" si="150"/>
        <v>0</v>
      </c>
    </row>
    <row r="365" spans="1:9" ht="48.95" hidden="1" customHeight="1" x14ac:dyDescent="0.2">
      <c r="A365" s="15" t="s">
        <v>48</v>
      </c>
      <c r="B365" s="8" t="s">
        <v>295</v>
      </c>
      <c r="C365" s="8" t="s">
        <v>33</v>
      </c>
      <c r="D365" s="8" t="s">
        <v>144</v>
      </c>
      <c r="E365" s="8" t="s">
        <v>45</v>
      </c>
      <c r="F365" s="8" t="s">
        <v>49</v>
      </c>
      <c r="G365" s="14"/>
      <c r="H365" s="14"/>
      <c r="I365" s="14"/>
    </row>
    <row r="366" spans="1:9" ht="64.5" hidden="1" customHeight="1" x14ac:dyDescent="0.2">
      <c r="A366" s="15" t="s">
        <v>296</v>
      </c>
      <c r="B366" s="8" t="s">
        <v>295</v>
      </c>
      <c r="C366" s="8" t="s">
        <v>33</v>
      </c>
      <c r="D366" s="8" t="s">
        <v>144</v>
      </c>
      <c r="E366" s="8" t="s">
        <v>297</v>
      </c>
      <c r="F366" s="16" t="s">
        <v>10</v>
      </c>
      <c r="G366" s="14">
        <f>G367</f>
        <v>0</v>
      </c>
      <c r="H366" s="14">
        <f t="shared" ref="H366:I367" si="151">H367</f>
        <v>0</v>
      </c>
      <c r="I366" s="14">
        <f t="shared" si="151"/>
        <v>0</v>
      </c>
    </row>
    <row r="367" spans="1:9" ht="112.35" hidden="1" customHeight="1" x14ac:dyDescent="0.2">
      <c r="A367" s="15" t="s">
        <v>38</v>
      </c>
      <c r="B367" s="8" t="s">
        <v>295</v>
      </c>
      <c r="C367" s="8" t="s">
        <v>33</v>
      </c>
      <c r="D367" s="8" t="s">
        <v>144</v>
      </c>
      <c r="E367" s="8" t="s">
        <v>297</v>
      </c>
      <c r="F367" s="8" t="s">
        <v>39</v>
      </c>
      <c r="G367" s="14">
        <f>G368</f>
        <v>0</v>
      </c>
      <c r="H367" s="14">
        <f t="shared" si="151"/>
        <v>0</v>
      </c>
      <c r="I367" s="14">
        <f t="shared" si="151"/>
        <v>0</v>
      </c>
    </row>
    <row r="368" spans="1:9" ht="48.95" hidden="1" customHeight="1" x14ac:dyDescent="0.2">
      <c r="A368" s="15" t="s">
        <v>40</v>
      </c>
      <c r="B368" s="8" t="s">
        <v>295</v>
      </c>
      <c r="C368" s="8" t="s">
        <v>33</v>
      </c>
      <c r="D368" s="8" t="s">
        <v>144</v>
      </c>
      <c r="E368" s="8" t="s">
        <v>297</v>
      </c>
      <c r="F368" s="8" t="s">
        <v>41</v>
      </c>
      <c r="G368" s="14"/>
      <c r="H368" s="14"/>
      <c r="I368" s="14"/>
    </row>
    <row r="369" spans="1:9" ht="32.25" hidden="1" customHeight="1" x14ac:dyDescent="0.2">
      <c r="A369" s="15" t="s">
        <v>50</v>
      </c>
      <c r="B369" s="8" t="s">
        <v>295</v>
      </c>
      <c r="C369" s="8" t="s">
        <v>33</v>
      </c>
      <c r="D369" s="8" t="s">
        <v>144</v>
      </c>
      <c r="E369" s="8" t="s">
        <v>51</v>
      </c>
      <c r="F369" s="16" t="s">
        <v>10</v>
      </c>
      <c r="G369" s="14">
        <f>G370</f>
        <v>0</v>
      </c>
      <c r="H369" s="14">
        <f t="shared" ref="H369:I370" si="152">H370</f>
        <v>0</v>
      </c>
      <c r="I369" s="14">
        <f t="shared" si="152"/>
        <v>0</v>
      </c>
    </row>
    <row r="370" spans="1:9" ht="21" hidden="1" customHeight="1" x14ac:dyDescent="0.2">
      <c r="A370" s="15" t="s">
        <v>52</v>
      </c>
      <c r="B370" s="8" t="s">
        <v>295</v>
      </c>
      <c r="C370" s="8" t="s">
        <v>33</v>
      </c>
      <c r="D370" s="8" t="s">
        <v>144</v>
      </c>
      <c r="E370" s="8" t="s">
        <v>51</v>
      </c>
      <c r="F370" s="8" t="s">
        <v>53</v>
      </c>
      <c r="G370" s="14">
        <f>G371</f>
        <v>0</v>
      </c>
      <c r="H370" s="14">
        <f t="shared" si="152"/>
        <v>0</v>
      </c>
      <c r="I370" s="14">
        <f t="shared" si="152"/>
        <v>0</v>
      </c>
    </row>
    <row r="371" spans="1:9" ht="32.25" hidden="1" customHeight="1" x14ac:dyDescent="0.2">
      <c r="A371" s="15" t="s">
        <v>54</v>
      </c>
      <c r="B371" s="8" t="s">
        <v>295</v>
      </c>
      <c r="C371" s="8" t="s">
        <v>33</v>
      </c>
      <c r="D371" s="8" t="s">
        <v>144</v>
      </c>
      <c r="E371" s="8" t="s">
        <v>51</v>
      </c>
      <c r="F371" s="8" t="s">
        <v>55</v>
      </c>
      <c r="G371" s="14"/>
      <c r="H371" s="14"/>
      <c r="I371" s="14"/>
    </row>
    <row r="372" spans="1:9" ht="15" customHeight="1" x14ac:dyDescent="0.2">
      <c r="A372" s="60" t="s">
        <v>298</v>
      </c>
      <c r="B372" s="60"/>
      <c r="C372" s="60"/>
      <c r="D372" s="60"/>
      <c r="E372" s="60"/>
      <c r="F372" s="60"/>
      <c r="G372" s="12">
        <f>G18+G33+G126+G148+G176+G358</f>
        <v>11497293.559999999</v>
      </c>
      <c r="H372" s="12">
        <f t="shared" ref="H372:I372" si="153">H18+H33+H126+H148+H176+H358</f>
        <v>0</v>
      </c>
      <c r="I372" s="12">
        <f t="shared" si="153"/>
        <v>0</v>
      </c>
    </row>
  </sheetData>
  <mergeCells count="16">
    <mergeCell ref="F11:I11"/>
    <mergeCell ref="G6:I6"/>
    <mergeCell ref="G7:I7"/>
    <mergeCell ref="G8:I8"/>
    <mergeCell ref="G9:I9"/>
    <mergeCell ref="F10:I10"/>
    <mergeCell ref="F12:I12"/>
    <mergeCell ref="G13:I13"/>
    <mergeCell ref="A14:I14"/>
    <mergeCell ref="A15:I15"/>
    <mergeCell ref="A372:F372"/>
    <mergeCell ref="H1:I1"/>
    <mergeCell ref="H2:I2"/>
    <mergeCell ref="H3:I3"/>
    <mergeCell ref="H4:I4"/>
    <mergeCell ref="G5:I5"/>
  </mergeCells>
  <pageMargins left="0.39370078740157483" right="0.39370078740157483" top="0.55118110236220474" bottom="0.31496062992125984" header="0.31496062992125984" footer="0.31496062992125984"/>
  <pageSetup paperSize="9" scale="50" orientation="portrait" horizontalDpi="4294967295" verticalDpi="4294967295" r:id="rId1"/>
  <headerFooter>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53"/>
  <sheetViews>
    <sheetView view="pageBreakPreview" topLeftCell="A176" zoomScale="80" zoomScaleNormal="100" zoomScaleSheetLayoutView="80" workbookViewId="0">
      <selection activeCell="F197" sqref="F197"/>
    </sheetView>
  </sheetViews>
  <sheetFormatPr defaultRowHeight="12.75" x14ac:dyDescent="0.2"/>
  <cols>
    <col min="1" max="1" width="39.28515625" style="7" customWidth="1"/>
    <col min="2" max="2" width="5.28515625" style="7" customWidth="1"/>
    <col min="3" max="3" width="5.42578125" style="7" customWidth="1"/>
    <col min="4" max="4" width="17.140625" style="7" customWidth="1"/>
    <col min="5" max="5" width="7.7109375" style="7" customWidth="1"/>
    <col min="6" max="6" width="21.42578125" style="7" customWidth="1"/>
    <col min="7" max="7" width="21.85546875" style="7" customWidth="1"/>
    <col min="8" max="8" width="22.42578125" style="7" customWidth="1"/>
    <col min="9" max="9" width="9.140625" style="7"/>
    <col min="10" max="10" width="15.28515625" style="7" customWidth="1"/>
    <col min="11" max="16384" width="9.140625" style="7"/>
  </cols>
  <sheetData>
    <row r="1" spans="1:8" ht="27" customHeight="1" x14ac:dyDescent="0.2">
      <c r="F1" s="48"/>
      <c r="G1" s="54" t="s">
        <v>468</v>
      </c>
      <c r="H1" s="54"/>
    </row>
    <row r="2" spans="1:8" ht="25.5" customHeight="1" x14ac:dyDescent="0.2">
      <c r="F2" s="48"/>
      <c r="G2" s="54" t="s">
        <v>7</v>
      </c>
      <c r="H2" s="54"/>
    </row>
    <row r="3" spans="1:8" ht="24.75" customHeight="1" x14ac:dyDescent="0.2">
      <c r="F3" s="48"/>
      <c r="G3" s="54" t="s">
        <v>0</v>
      </c>
      <c r="H3" s="54"/>
    </row>
    <row r="4" spans="1:8" ht="15.75" x14ac:dyDescent="0.2">
      <c r="F4" s="48"/>
      <c r="G4" s="54" t="s">
        <v>425</v>
      </c>
      <c r="H4" s="54"/>
    </row>
    <row r="5" spans="1:8" ht="89.25" customHeight="1" x14ac:dyDescent="0.2">
      <c r="F5" s="55" t="s">
        <v>467</v>
      </c>
      <c r="G5" s="55"/>
      <c r="H5" s="55"/>
    </row>
    <row r="6" spans="1:8" s="3" customFormat="1" ht="17.25" customHeight="1" x14ac:dyDescent="0.25">
      <c r="A6" s="1"/>
      <c r="B6" s="1"/>
      <c r="C6" s="2"/>
      <c r="E6" s="4"/>
      <c r="F6" s="56" t="s">
        <v>299</v>
      </c>
      <c r="G6" s="62"/>
      <c r="H6" s="62"/>
    </row>
    <row r="7" spans="1:8" s="3" customFormat="1" ht="15" customHeight="1" x14ac:dyDescent="0.25">
      <c r="A7" s="1"/>
      <c r="B7" s="1"/>
      <c r="C7" s="2"/>
      <c r="E7" s="4"/>
      <c r="F7" s="56" t="s">
        <v>7</v>
      </c>
      <c r="G7" s="62"/>
      <c r="H7" s="62"/>
    </row>
    <row r="8" spans="1:8" s="3" customFormat="1" ht="15.75" customHeight="1" x14ac:dyDescent="0.25">
      <c r="A8" s="1"/>
      <c r="B8" s="1"/>
      <c r="C8" s="2"/>
      <c r="E8" s="4"/>
      <c r="F8" s="56" t="s">
        <v>0</v>
      </c>
      <c r="G8" s="62"/>
      <c r="H8" s="62"/>
    </row>
    <row r="9" spans="1:8" s="3" customFormat="1" ht="15" customHeight="1" x14ac:dyDescent="0.25">
      <c r="A9" s="1"/>
      <c r="B9" s="1"/>
      <c r="C9" s="2"/>
      <c r="E9" s="4"/>
      <c r="F9" s="61" t="s">
        <v>1</v>
      </c>
      <c r="G9" s="62"/>
      <c r="H9" s="62"/>
    </row>
    <row r="10" spans="1:8" s="3" customFormat="1" ht="15" customHeight="1" x14ac:dyDescent="0.25">
      <c r="A10" s="1"/>
      <c r="B10" s="1"/>
      <c r="C10" s="2"/>
      <c r="E10" s="61" t="s">
        <v>9</v>
      </c>
      <c r="F10" s="61"/>
      <c r="G10" s="61"/>
      <c r="H10" s="61"/>
    </row>
    <row r="11" spans="1:8" s="3" customFormat="1" ht="18" customHeight="1" x14ac:dyDescent="0.25">
      <c r="A11" s="1"/>
      <c r="B11" s="1"/>
      <c r="C11" s="2"/>
      <c r="E11" s="61" t="s">
        <v>2</v>
      </c>
      <c r="F11" s="61"/>
      <c r="G11" s="61"/>
      <c r="H11" s="61"/>
    </row>
    <row r="12" spans="1:8" s="3" customFormat="1" ht="15" customHeight="1" x14ac:dyDescent="0.25">
      <c r="A12" s="1"/>
      <c r="B12" s="1"/>
      <c r="C12" s="2"/>
      <c r="E12" s="56" t="s">
        <v>3</v>
      </c>
      <c r="F12" s="56"/>
      <c r="G12" s="56"/>
      <c r="H12" s="56"/>
    </row>
    <row r="14" spans="1:8" ht="49.5" customHeight="1" x14ac:dyDescent="0.2">
      <c r="A14" s="58" t="s">
        <v>300</v>
      </c>
      <c r="B14" s="58"/>
      <c r="C14" s="58"/>
      <c r="D14" s="58"/>
      <c r="E14" s="58"/>
      <c r="F14" s="58"/>
      <c r="G14" s="58"/>
      <c r="H14" s="58"/>
    </row>
    <row r="15" spans="1:8" ht="15" customHeight="1" x14ac:dyDescent="0.2">
      <c r="A15" s="59" t="s">
        <v>12</v>
      </c>
      <c r="B15" s="59"/>
      <c r="C15" s="59"/>
      <c r="D15" s="59"/>
      <c r="E15" s="59"/>
      <c r="F15" s="59"/>
      <c r="G15" s="59"/>
      <c r="H15" s="59"/>
    </row>
    <row r="16" spans="1:8" ht="28.15" customHeight="1" x14ac:dyDescent="0.2">
      <c r="A16" s="8" t="s">
        <v>13</v>
      </c>
      <c r="B16" s="8" t="s">
        <v>15</v>
      </c>
      <c r="C16" s="8" t="s">
        <v>16</v>
      </c>
      <c r="D16" s="8" t="s">
        <v>17</v>
      </c>
      <c r="E16" s="8" t="s">
        <v>18</v>
      </c>
      <c r="F16" s="8" t="s">
        <v>19</v>
      </c>
      <c r="G16" s="8" t="s">
        <v>20</v>
      </c>
      <c r="H16" s="8" t="s">
        <v>21</v>
      </c>
    </row>
    <row r="17" spans="1:8" ht="14.45" customHeight="1" x14ac:dyDescent="0.2">
      <c r="A17" s="8" t="s">
        <v>4</v>
      </c>
      <c r="B17" s="8" t="s">
        <v>22</v>
      </c>
      <c r="C17" s="8" t="s">
        <v>23</v>
      </c>
      <c r="D17" s="8" t="s">
        <v>24</v>
      </c>
      <c r="E17" s="8" t="s">
        <v>25</v>
      </c>
      <c r="F17" s="8" t="s">
        <v>26</v>
      </c>
      <c r="G17" s="8" t="s">
        <v>27</v>
      </c>
      <c r="H17" s="8" t="s">
        <v>28</v>
      </c>
    </row>
    <row r="18" spans="1:8" ht="32.25" hidden="1" customHeight="1" x14ac:dyDescent="0.2">
      <c r="A18" s="13" t="s">
        <v>32</v>
      </c>
      <c r="B18" s="8" t="s">
        <v>33</v>
      </c>
      <c r="C18" s="8" t="s">
        <v>10</v>
      </c>
      <c r="D18" s="8" t="s">
        <v>10</v>
      </c>
      <c r="E18" s="8" t="s">
        <v>10</v>
      </c>
      <c r="F18" s="14">
        <f>F19+F23+F32+F57+F61+F81+F85</f>
        <v>0</v>
      </c>
      <c r="G18" s="14">
        <f t="shared" ref="G18:H18" si="0">G19+G23+G32+G57+G61+G81+G85</f>
        <v>0</v>
      </c>
      <c r="H18" s="14">
        <f t="shared" si="0"/>
        <v>0</v>
      </c>
    </row>
    <row r="19" spans="1:8" ht="64.5" hidden="1" customHeight="1" x14ac:dyDescent="0.2">
      <c r="A19" s="13" t="s">
        <v>34</v>
      </c>
      <c r="B19" s="8" t="s">
        <v>33</v>
      </c>
      <c r="C19" s="8" t="s">
        <v>35</v>
      </c>
      <c r="D19" s="8" t="s">
        <v>10</v>
      </c>
      <c r="E19" s="8" t="s">
        <v>10</v>
      </c>
      <c r="F19" s="49">
        <f>F20</f>
        <v>0</v>
      </c>
      <c r="G19" s="14">
        <f t="shared" ref="G19:H21" si="1">G20</f>
        <v>0</v>
      </c>
      <c r="H19" s="14">
        <f t="shared" si="1"/>
        <v>0</v>
      </c>
    </row>
    <row r="20" spans="1:8" ht="32.25" hidden="1" customHeight="1" x14ac:dyDescent="0.2">
      <c r="A20" s="15" t="s">
        <v>36</v>
      </c>
      <c r="B20" s="8" t="s">
        <v>33</v>
      </c>
      <c r="C20" s="8" t="s">
        <v>35</v>
      </c>
      <c r="D20" s="8" t="s">
        <v>37</v>
      </c>
      <c r="E20" s="16" t="s">
        <v>10</v>
      </c>
      <c r="F20" s="49">
        <f>F21</f>
        <v>0</v>
      </c>
      <c r="G20" s="49">
        <f t="shared" si="1"/>
        <v>0</v>
      </c>
      <c r="H20" s="49">
        <f t="shared" si="1"/>
        <v>0</v>
      </c>
    </row>
    <row r="21" spans="1:8" ht="112.35" hidden="1" customHeight="1" x14ac:dyDescent="0.2">
      <c r="A21" s="15" t="s">
        <v>38</v>
      </c>
      <c r="B21" s="8" t="s">
        <v>33</v>
      </c>
      <c r="C21" s="8" t="s">
        <v>35</v>
      </c>
      <c r="D21" s="8" t="s">
        <v>37</v>
      </c>
      <c r="E21" s="8" t="s">
        <v>39</v>
      </c>
      <c r="F21" s="49">
        <f>F22</f>
        <v>0</v>
      </c>
      <c r="G21" s="49">
        <f t="shared" si="1"/>
        <v>0</v>
      </c>
      <c r="H21" s="49">
        <f t="shared" si="1"/>
        <v>0</v>
      </c>
    </row>
    <row r="22" spans="1:8" ht="48.95" hidden="1" customHeight="1" x14ac:dyDescent="0.2">
      <c r="A22" s="15" t="s">
        <v>40</v>
      </c>
      <c r="B22" s="8" t="s">
        <v>33</v>
      </c>
      <c r="C22" s="8" t="s">
        <v>35</v>
      </c>
      <c r="D22" s="8" t="s">
        <v>37</v>
      </c>
      <c r="E22" s="8" t="s">
        <v>41</v>
      </c>
      <c r="F22" s="49"/>
      <c r="G22" s="14"/>
      <c r="H22" s="14"/>
    </row>
    <row r="23" spans="1:8" ht="80.099999999999994" hidden="1" customHeight="1" x14ac:dyDescent="0.2">
      <c r="A23" s="13" t="s">
        <v>42</v>
      </c>
      <c r="B23" s="8" t="s">
        <v>33</v>
      </c>
      <c r="C23" s="8" t="s">
        <v>43</v>
      </c>
      <c r="D23" s="8" t="s">
        <v>10</v>
      </c>
      <c r="E23" s="8" t="s">
        <v>10</v>
      </c>
      <c r="F23" s="49">
        <f>F24+F29</f>
        <v>0</v>
      </c>
      <c r="G23" s="49">
        <f t="shared" ref="G23:H23" si="2">G24+G29</f>
        <v>0</v>
      </c>
      <c r="H23" s="49">
        <f t="shared" si="2"/>
        <v>0</v>
      </c>
    </row>
    <row r="24" spans="1:8" ht="48.95" hidden="1" customHeight="1" x14ac:dyDescent="0.2">
      <c r="A24" s="15" t="s">
        <v>44</v>
      </c>
      <c r="B24" s="8" t="s">
        <v>33</v>
      </c>
      <c r="C24" s="8" t="s">
        <v>43</v>
      </c>
      <c r="D24" s="8" t="s">
        <v>45</v>
      </c>
      <c r="E24" s="16" t="s">
        <v>10</v>
      </c>
      <c r="F24" s="49">
        <f>F25+F27</f>
        <v>0</v>
      </c>
      <c r="G24" s="49">
        <f t="shared" ref="G24:H24" si="3">G25+G27</f>
        <v>0</v>
      </c>
      <c r="H24" s="49">
        <f t="shared" si="3"/>
        <v>0</v>
      </c>
    </row>
    <row r="25" spans="1:8" ht="112.35" hidden="1" customHeight="1" x14ac:dyDescent="0.2">
      <c r="A25" s="15" t="s">
        <v>38</v>
      </c>
      <c r="B25" s="8" t="s">
        <v>33</v>
      </c>
      <c r="C25" s="8" t="s">
        <v>43</v>
      </c>
      <c r="D25" s="8" t="s">
        <v>45</v>
      </c>
      <c r="E25" s="8" t="s">
        <v>39</v>
      </c>
      <c r="F25" s="49">
        <f>F26</f>
        <v>0</v>
      </c>
      <c r="G25" s="49">
        <f t="shared" ref="G25:H25" si="4">G26</f>
        <v>0</v>
      </c>
      <c r="H25" s="49">
        <f t="shared" si="4"/>
        <v>0</v>
      </c>
    </row>
    <row r="26" spans="1:8" ht="48.95" hidden="1" customHeight="1" x14ac:dyDescent="0.2">
      <c r="A26" s="15" t="s">
        <v>40</v>
      </c>
      <c r="B26" s="8" t="s">
        <v>33</v>
      </c>
      <c r="C26" s="8" t="s">
        <v>43</v>
      </c>
      <c r="D26" s="8" t="s">
        <v>45</v>
      </c>
      <c r="E26" s="8" t="s">
        <v>41</v>
      </c>
      <c r="F26" s="49"/>
      <c r="G26" s="14"/>
      <c r="H26" s="14"/>
    </row>
    <row r="27" spans="1:8" ht="48.95" hidden="1" customHeight="1" x14ac:dyDescent="0.2">
      <c r="A27" s="15" t="s">
        <v>46</v>
      </c>
      <c r="B27" s="8" t="s">
        <v>33</v>
      </c>
      <c r="C27" s="8" t="s">
        <v>43</v>
      </c>
      <c r="D27" s="8" t="s">
        <v>45</v>
      </c>
      <c r="E27" s="8" t="s">
        <v>47</v>
      </c>
      <c r="F27" s="49">
        <f>F28</f>
        <v>0</v>
      </c>
      <c r="G27" s="14">
        <v>0</v>
      </c>
      <c r="H27" s="14">
        <v>0</v>
      </c>
    </row>
    <row r="28" spans="1:8" ht="48.95" hidden="1" customHeight="1" x14ac:dyDescent="0.2">
      <c r="A28" s="15" t="s">
        <v>48</v>
      </c>
      <c r="B28" s="8" t="s">
        <v>33</v>
      </c>
      <c r="C28" s="8" t="s">
        <v>43</v>
      </c>
      <c r="D28" s="8" t="s">
        <v>45</v>
      </c>
      <c r="E28" s="8" t="s">
        <v>49</v>
      </c>
      <c r="F28" s="49"/>
      <c r="G28" s="14"/>
      <c r="H28" s="14"/>
    </row>
    <row r="29" spans="1:8" ht="32.25" hidden="1" customHeight="1" x14ac:dyDescent="0.2">
      <c r="A29" s="15" t="s">
        <v>50</v>
      </c>
      <c r="B29" s="8" t="s">
        <v>33</v>
      </c>
      <c r="C29" s="8" t="s">
        <v>43</v>
      </c>
      <c r="D29" s="8" t="s">
        <v>51</v>
      </c>
      <c r="E29" s="16" t="s">
        <v>10</v>
      </c>
      <c r="F29" s="49">
        <f>F30</f>
        <v>0</v>
      </c>
      <c r="G29" s="49">
        <f t="shared" ref="G29:H30" si="5">G30</f>
        <v>0</v>
      </c>
      <c r="H29" s="49">
        <f t="shared" si="5"/>
        <v>0</v>
      </c>
    </row>
    <row r="30" spans="1:8" ht="30" hidden="1" customHeight="1" x14ac:dyDescent="0.2">
      <c r="A30" s="15" t="s">
        <v>52</v>
      </c>
      <c r="B30" s="8" t="s">
        <v>33</v>
      </c>
      <c r="C30" s="8" t="s">
        <v>43</v>
      </c>
      <c r="D30" s="8" t="s">
        <v>51</v>
      </c>
      <c r="E30" s="8" t="s">
        <v>53</v>
      </c>
      <c r="F30" s="49">
        <f>F31</f>
        <v>0</v>
      </c>
      <c r="G30" s="49">
        <f t="shared" si="5"/>
        <v>0</v>
      </c>
      <c r="H30" s="49">
        <f t="shared" si="5"/>
        <v>0</v>
      </c>
    </row>
    <row r="31" spans="1:8" ht="32.25" hidden="1" customHeight="1" x14ac:dyDescent="0.2">
      <c r="A31" s="15" t="s">
        <v>54</v>
      </c>
      <c r="B31" s="8" t="s">
        <v>33</v>
      </c>
      <c r="C31" s="8" t="s">
        <v>43</v>
      </c>
      <c r="D31" s="8" t="s">
        <v>51</v>
      </c>
      <c r="E31" s="8" t="s">
        <v>55</v>
      </c>
      <c r="F31" s="49"/>
      <c r="G31" s="14"/>
      <c r="H31" s="14"/>
    </row>
    <row r="32" spans="1:8" ht="96.6" hidden="1" customHeight="1" x14ac:dyDescent="0.2">
      <c r="A32" s="13" t="s">
        <v>169</v>
      </c>
      <c r="B32" s="8" t="s">
        <v>33</v>
      </c>
      <c r="C32" s="8" t="s">
        <v>119</v>
      </c>
      <c r="D32" s="8" t="s">
        <v>10</v>
      </c>
      <c r="E32" s="8" t="s">
        <v>10</v>
      </c>
      <c r="F32" s="49">
        <f>F33+F38+F43+F46+F49+F54</f>
        <v>0</v>
      </c>
      <c r="G32" s="49">
        <f t="shared" ref="G32:H32" si="6">G33+G38+G43+G46+G49+G54</f>
        <v>0</v>
      </c>
      <c r="H32" s="49">
        <f t="shared" si="6"/>
        <v>0</v>
      </c>
    </row>
    <row r="33" spans="1:8" ht="287.25" hidden="1" customHeight="1" x14ac:dyDescent="0.2">
      <c r="A33" s="15" t="s">
        <v>170</v>
      </c>
      <c r="B33" s="8" t="s">
        <v>33</v>
      </c>
      <c r="C33" s="8" t="s">
        <v>119</v>
      </c>
      <c r="D33" s="8" t="s">
        <v>171</v>
      </c>
      <c r="E33" s="16" t="s">
        <v>10</v>
      </c>
      <c r="F33" s="49">
        <f>F34+F36</f>
        <v>0</v>
      </c>
      <c r="G33" s="49">
        <f t="shared" ref="G33:H33" si="7">G34+G36</f>
        <v>0</v>
      </c>
      <c r="H33" s="49">
        <f t="shared" si="7"/>
        <v>0</v>
      </c>
    </row>
    <row r="34" spans="1:8" ht="112.35" hidden="1" customHeight="1" x14ac:dyDescent="0.2">
      <c r="A34" s="15" t="s">
        <v>38</v>
      </c>
      <c r="B34" s="8" t="s">
        <v>33</v>
      </c>
      <c r="C34" s="8" t="s">
        <v>119</v>
      </c>
      <c r="D34" s="8" t="s">
        <v>171</v>
      </c>
      <c r="E34" s="8" t="s">
        <v>39</v>
      </c>
      <c r="F34" s="49">
        <f>F35</f>
        <v>0</v>
      </c>
      <c r="G34" s="49">
        <f t="shared" ref="G34:H34" si="8">G35</f>
        <v>0</v>
      </c>
      <c r="H34" s="49">
        <f t="shared" si="8"/>
        <v>0</v>
      </c>
    </row>
    <row r="35" spans="1:8" ht="48.95" hidden="1" customHeight="1" x14ac:dyDescent="0.2">
      <c r="A35" s="15" t="s">
        <v>40</v>
      </c>
      <c r="B35" s="8" t="s">
        <v>33</v>
      </c>
      <c r="C35" s="8" t="s">
        <v>119</v>
      </c>
      <c r="D35" s="8" t="s">
        <v>171</v>
      </c>
      <c r="E35" s="8" t="s">
        <v>41</v>
      </c>
      <c r="F35" s="49"/>
      <c r="G35" s="14"/>
      <c r="H35" s="14"/>
    </row>
    <row r="36" spans="1:8" ht="48.95" hidden="1" customHeight="1" x14ac:dyDescent="0.2">
      <c r="A36" s="15" t="s">
        <v>46</v>
      </c>
      <c r="B36" s="8" t="s">
        <v>33</v>
      </c>
      <c r="C36" s="8" t="s">
        <v>119</v>
      </c>
      <c r="D36" s="8" t="s">
        <v>171</v>
      </c>
      <c r="E36" s="8" t="s">
        <v>47</v>
      </c>
      <c r="F36" s="49">
        <f>F37</f>
        <v>0</v>
      </c>
      <c r="G36" s="49">
        <f t="shared" ref="G36:H36" si="9">G37</f>
        <v>0</v>
      </c>
      <c r="H36" s="49">
        <f t="shared" si="9"/>
        <v>0</v>
      </c>
    </row>
    <row r="37" spans="1:8" ht="48.95" hidden="1" customHeight="1" x14ac:dyDescent="0.2">
      <c r="A37" s="15" t="s">
        <v>48</v>
      </c>
      <c r="B37" s="8" t="s">
        <v>33</v>
      </c>
      <c r="C37" s="8" t="s">
        <v>119</v>
      </c>
      <c r="D37" s="8" t="s">
        <v>171</v>
      </c>
      <c r="E37" s="8" t="s">
        <v>49</v>
      </c>
      <c r="F37" s="49"/>
      <c r="G37" s="14"/>
      <c r="H37" s="14"/>
    </row>
    <row r="38" spans="1:8" ht="271.7" hidden="1" customHeight="1" x14ac:dyDescent="0.2">
      <c r="A38" s="15" t="s">
        <v>172</v>
      </c>
      <c r="B38" s="8" t="s">
        <v>33</v>
      </c>
      <c r="C38" s="8" t="s">
        <v>119</v>
      </c>
      <c r="D38" s="8" t="s">
        <v>173</v>
      </c>
      <c r="E38" s="16" t="s">
        <v>10</v>
      </c>
      <c r="F38" s="49">
        <f>F39+F41</f>
        <v>0</v>
      </c>
      <c r="G38" s="49">
        <f t="shared" ref="G38:H38" si="10">G39+G41</f>
        <v>0</v>
      </c>
      <c r="H38" s="49">
        <f t="shared" si="10"/>
        <v>0</v>
      </c>
    </row>
    <row r="39" spans="1:8" ht="112.35" hidden="1" customHeight="1" x14ac:dyDescent="0.2">
      <c r="A39" s="15" t="s">
        <v>38</v>
      </c>
      <c r="B39" s="8" t="s">
        <v>33</v>
      </c>
      <c r="C39" s="8" t="s">
        <v>119</v>
      </c>
      <c r="D39" s="8" t="s">
        <v>173</v>
      </c>
      <c r="E39" s="8" t="s">
        <v>39</v>
      </c>
      <c r="F39" s="49">
        <f>F40</f>
        <v>0</v>
      </c>
      <c r="G39" s="49">
        <f t="shared" ref="G39:H39" si="11">G40</f>
        <v>0</v>
      </c>
      <c r="H39" s="49">
        <f t="shared" si="11"/>
        <v>0</v>
      </c>
    </row>
    <row r="40" spans="1:8" ht="48.95" hidden="1" customHeight="1" x14ac:dyDescent="0.2">
      <c r="A40" s="15" t="s">
        <v>40</v>
      </c>
      <c r="B40" s="8" t="s">
        <v>33</v>
      </c>
      <c r="C40" s="8" t="s">
        <v>119</v>
      </c>
      <c r="D40" s="8" t="s">
        <v>173</v>
      </c>
      <c r="E40" s="8" t="s">
        <v>41</v>
      </c>
      <c r="F40" s="49"/>
      <c r="G40" s="14"/>
      <c r="H40" s="14"/>
    </row>
    <row r="41" spans="1:8" ht="48.95" hidden="1" customHeight="1" x14ac:dyDescent="0.2">
      <c r="A41" s="15" t="s">
        <v>46</v>
      </c>
      <c r="B41" s="8" t="s">
        <v>33</v>
      </c>
      <c r="C41" s="8" t="s">
        <v>119</v>
      </c>
      <c r="D41" s="8" t="s">
        <v>173</v>
      </c>
      <c r="E41" s="8" t="s">
        <v>47</v>
      </c>
      <c r="F41" s="49">
        <f>F42</f>
        <v>0</v>
      </c>
      <c r="G41" s="49">
        <f t="shared" ref="G41:H41" si="12">G42</f>
        <v>0</v>
      </c>
      <c r="H41" s="49">
        <f t="shared" si="12"/>
        <v>0</v>
      </c>
    </row>
    <row r="42" spans="1:8" ht="48.95" hidden="1" customHeight="1" x14ac:dyDescent="0.2">
      <c r="A42" s="15" t="s">
        <v>48</v>
      </c>
      <c r="B42" s="8" t="s">
        <v>33</v>
      </c>
      <c r="C42" s="8" t="s">
        <v>119</v>
      </c>
      <c r="D42" s="8" t="s">
        <v>173</v>
      </c>
      <c r="E42" s="8" t="s">
        <v>49</v>
      </c>
      <c r="F42" s="49"/>
      <c r="G42" s="14"/>
      <c r="H42" s="14"/>
    </row>
    <row r="43" spans="1:8" ht="302.85000000000002" hidden="1" customHeight="1" x14ac:dyDescent="0.2">
      <c r="A43" s="15" t="s">
        <v>174</v>
      </c>
      <c r="B43" s="8" t="s">
        <v>33</v>
      </c>
      <c r="C43" s="8" t="s">
        <v>119</v>
      </c>
      <c r="D43" s="8" t="s">
        <v>175</v>
      </c>
      <c r="E43" s="16" t="s">
        <v>10</v>
      </c>
      <c r="F43" s="49">
        <f>F44</f>
        <v>0</v>
      </c>
      <c r="G43" s="49">
        <f t="shared" ref="G43:H44" si="13">G44</f>
        <v>0</v>
      </c>
      <c r="H43" s="49">
        <f t="shared" si="13"/>
        <v>0</v>
      </c>
    </row>
    <row r="44" spans="1:8" ht="24.75" hidden="1" customHeight="1" x14ac:dyDescent="0.2">
      <c r="A44" s="15" t="s">
        <v>160</v>
      </c>
      <c r="B44" s="8" t="s">
        <v>33</v>
      </c>
      <c r="C44" s="8" t="s">
        <v>119</v>
      </c>
      <c r="D44" s="8" t="s">
        <v>175</v>
      </c>
      <c r="E44" s="8" t="s">
        <v>161</v>
      </c>
      <c r="F44" s="49">
        <f>F45</f>
        <v>0</v>
      </c>
      <c r="G44" s="49">
        <f t="shared" si="13"/>
        <v>0</v>
      </c>
      <c r="H44" s="49">
        <f t="shared" si="13"/>
        <v>0</v>
      </c>
    </row>
    <row r="45" spans="1:8" ht="15" hidden="1" customHeight="1" x14ac:dyDescent="0.2">
      <c r="A45" s="15" t="s">
        <v>176</v>
      </c>
      <c r="B45" s="8" t="s">
        <v>33</v>
      </c>
      <c r="C45" s="8" t="s">
        <v>119</v>
      </c>
      <c r="D45" s="8" t="s">
        <v>175</v>
      </c>
      <c r="E45" s="8" t="s">
        <v>177</v>
      </c>
      <c r="F45" s="49"/>
      <c r="G45" s="14"/>
      <c r="H45" s="14"/>
    </row>
    <row r="46" spans="1:8" ht="64.5" hidden="1" customHeight="1" x14ac:dyDescent="0.2">
      <c r="A46" s="15" t="s">
        <v>178</v>
      </c>
      <c r="B46" s="8" t="s">
        <v>33</v>
      </c>
      <c r="C46" s="8" t="s">
        <v>119</v>
      </c>
      <c r="D46" s="8" t="s">
        <v>179</v>
      </c>
      <c r="E46" s="16" t="s">
        <v>10</v>
      </c>
      <c r="F46" s="49">
        <f>F47</f>
        <v>0</v>
      </c>
      <c r="G46" s="49">
        <f t="shared" ref="G46:H47" si="14">G47</f>
        <v>0</v>
      </c>
      <c r="H46" s="49">
        <f t="shared" si="14"/>
        <v>0</v>
      </c>
    </row>
    <row r="47" spans="1:8" ht="112.35" hidden="1" customHeight="1" x14ac:dyDescent="0.2">
      <c r="A47" s="15" t="s">
        <v>38</v>
      </c>
      <c r="B47" s="8" t="s">
        <v>33</v>
      </c>
      <c r="C47" s="8" t="s">
        <v>119</v>
      </c>
      <c r="D47" s="8" t="s">
        <v>179</v>
      </c>
      <c r="E47" s="8" t="s">
        <v>39</v>
      </c>
      <c r="F47" s="49">
        <f>F48</f>
        <v>0</v>
      </c>
      <c r="G47" s="49">
        <f t="shared" si="14"/>
        <v>0</v>
      </c>
      <c r="H47" s="49">
        <f t="shared" si="14"/>
        <v>0</v>
      </c>
    </row>
    <row r="48" spans="1:8" ht="48.95" hidden="1" customHeight="1" x14ac:dyDescent="0.2">
      <c r="A48" s="15" t="s">
        <v>40</v>
      </c>
      <c r="B48" s="8" t="s">
        <v>33</v>
      </c>
      <c r="C48" s="8" t="s">
        <v>119</v>
      </c>
      <c r="D48" s="8" t="s">
        <v>179</v>
      </c>
      <c r="E48" s="8" t="s">
        <v>41</v>
      </c>
      <c r="F48" s="49"/>
      <c r="G48" s="14"/>
      <c r="H48" s="14"/>
    </row>
    <row r="49" spans="1:8" ht="48.95" hidden="1" customHeight="1" x14ac:dyDescent="0.2">
      <c r="A49" s="15" t="s">
        <v>44</v>
      </c>
      <c r="B49" s="8" t="s">
        <v>33</v>
      </c>
      <c r="C49" s="8" t="s">
        <v>119</v>
      </c>
      <c r="D49" s="8" t="s">
        <v>180</v>
      </c>
      <c r="E49" s="16" t="s">
        <v>10</v>
      </c>
      <c r="F49" s="49">
        <f>F50+F52</f>
        <v>0</v>
      </c>
      <c r="G49" s="49">
        <f t="shared" ref="G49:H49" si="15">G50+G52</f>
        <v>0</v>
      </c>
      <c r="H49" s="49">
        <f t="shared" si="15"/>
        <v>0</v>
      </c>
    </row>
    <row r="50" spans="1:8" ht="112.35" hidden="1" customHeight="1" x14ac:dyDescent="0.2">
      <c r="A50" s="15" t="s">
        <v>38</v>
      </c>
      <c r="B50" s="8" t="s">
        <v>33</v>
      </c>
      <c r="C50" s="8" t="s">
        <v>119</v>
      </c>
      <c r="D50" s="8" t="s">
        <v>180</v>
      </c>
      <c r="E50" s="8" t="s">
        <v>39</v>
      </c>
      <c r="F50" s="49">
        <f>F51</f>
        <v>0</v>
      </c>
      <c r="G50" s="49">
        <f t="shared" ref="G50:H50" si="16">G51</f>
        <v>0</v>
      </c>
      <c r="H50" s="49">
        <f t="shared" si="16"/>
        <v>0</v>
      </c>
    </row>
    <row r="51" spans="1:8" ht="48.95" hidden="1" customHeight="1" x14ac:dyDescent="0.2">
      <c r="A51" s="15" t="s">
        <v>40</v>
      </c>
      <c r="B51" s="8" t="s">
        <v>33</v>
      </c>
      <c r="C51" s="8" t="s">
        <v>119</v>
      </c>
      <c r="D51" s="8" t="s">
        <v>180</v>
      </c>
      <c r="E51" s="8" t="s">
        <v>41</v>
      </c>
      <c r="F51" s="49"/>
      <c r="G51" s="14"/>
      <c r="H51" s="14"/>
    </row>
    <row r="52" spans="1:8" ht="48.95" hidden="1" customHeight="1" x14ac:dyDescent="0.2">
      <c r="A52" s="15" t="s">
        <v>46</v>
      </c>
      <c r="B52" s="8" t="s">
        <v>33</v>
      </c>
      <c r="C52" s="8" t="s">
        <v>119</v>
      </c>
      <c r="D52" s="8" t="s">
        <v>180</v>
      </c>
      <c r="E52" s="8" t="s">
        <v>47</v>
      </c>
      <c r="F52" s="49">
        <f>F53</f>
        <v>0</v>
      </c>
      <c r="G52" s="49">
        <f t="shared" ref="G52:H52" si="17">G53</f>
        <v>0</v>
      </c>
      <c r="H52" s="49">
        <f t="shared" si="17"/>
        <v>0</v>
      </c>
    </row>
    <row r="53" spans="1:8" ht="48.95" hidden="1" customHeight="1" x14ac:dyDescent="0.2">
      <c r="A53" s="15" t="s">
        <v>48</v>
      </c>
      <c r="B53" s="8" t="s">
        <v>33</v>
      </c>
      <c r="C53" s="8" t="s">
        <v>119</v>
      </c>
      <c r="D53" s="8" t="s">
        <v>180</v>
      </c>
      <c r="E53" s="8" t="s">
        <v>49</v>
      </c>
      <c r="F53" s="49"/>
      <c r="G53" s="14"/>
      <c r="H53" s="14"/>
    </row>
    <row r="54" spans="1:8" ht="32.25" hidden="1" customHeight="1" x14ac:dyDescent="0.2">
      <c r="A54" s="15" t="s">
        <v>50</v>
      </c>
      <c r="B54" s="8" t="s">
        <v>33</v>
      </c>
      <c r="C54" s="8" t="s">
        <v>119</v>
      </c>
      <c r="D54" s="8" t="s">
        <v>181</v>
      </c>
      <c r="E54" s="16" t="s">
        <v>10</v>
      </c>
      <c r="F54" s="49">
        <f>F55</f>
        <v>0</v>
      </c>
      <c r="G54" s="49">
        <f t="shared" ref="G54:H55" si="18">G55</f>
        <v>0</v>
      </c>
      <c r="H54" s="49">
        <f t="shared" si="18"/>
        <v>0</v>
      </c>
    </row>
    <row r="55" spans="1:8" ht="28.5" hidden="1" customHeight="1" x14ac:dyDescent="0.2">
      <c r="A55" s="15" t="s">
        <v>52</v>
      </c>
      <c r="B55" s="8" t="s">
        <v>33</v>
      </c>
      <c r="C55" s="8" t="s">
        <v>119</v>
      </c>
      <c r="D55" s="8" t="s">
        <v>181</v>
      </c>
      <c r="E55" s="8" t="s">
        <v>53</v>
      </c>
      <c r="F55" s="49">
        <f>F56</f>
        <v>0</v>
      </c>
      <c r="G55" s="49">
        <f t="shared" si="18"/>
        <v>0</v>
      </c>
      <c r="H55" s="49">
        <f t="shared" si="18"/>
        <v>0</v>
      </c>
    </row>
    <row r="56" spans="1:8" ht="32.25" hidden="1" customHeight="1" x14ac:dyDescent="0.2">
      <c r="A56" s="15" t="s">
        <v>54</v>
      </c>
      <c r="B56" s="8" t="s">
        <v>33</v>
      </c>
      <c r="C56" s="8" t="s">
        <v>119</v>
      </c>
      <c r="D56" s="8" t="s">
        <v>181</v>
      </c>
      <c r="E56" s="8" t="s">
        <v>55</v>
      </c>
      <c r="F56" s="49"/>
      <c r="G56" s="14"/>
      <c r="H56" s="14"/>
    </row>
    <row r="57" spans="1:8" ht="32.25" hidden="1" customHeight="1" x14ac:dyDescent="0.2">
      <c r="A57" s="13" t="s">
        <v>182</v>
      </c>
      <c r="B57" s="8" t="s">
        <v>33</v>
      </c>
      <c r="C57" s="8" t="s">
        <v>183</v>
      </c>
      <c r="D57" s="8" t="s">
        <v>10</v>
      </c>
      <c r="E57" s="8" t="s">
        <v>10</v>
      </c>
      <c r="F57" s="49">
        <f>F58</f>
        <v>0</v>
      </c>
      <c r="G57" s="49">
        <f t="shared" ref="G57:H59" si="19">G58</f>
        <v>0</v>
      </c>
      <c r="H57" s="49">
        <f t="shared" si="19"/>
        <v>0</v>
      </c>
    </row>
    <row r="58" spans="1:8" ht="96.6" hidden="1" customHeight="1" x14ac:dyDescent="0.2">
      <c r="A58" s="15" t="s">
        <v>184</v>
      </c>
      <c r="B58" s="8" t="s">
        <v>33</v>
      </c>
      <c r="C58" s="8" t="s">
        <v>183</v>
      </c>
      <c r="D58" s="8" t="s">
        <v>185</v>
      </c>
      <c r="E58" s="16" t="s">
        <v>10</v>
      </c>
      <c r="F58" s="49">
        <f>F59</f>
        <v>0</v>
      </c>
      <c r="G58" s="49">
        <f t="shared" si="19"/>
        <v>0</v>
      </c>
      <c r="H58" s="49">
        <f t="shared" si="19"/>
        <v>0</v>
      </c>
    </row>
    <row r="59" spans="1:8" ht="48.95" hidden="1" customHeight="1" x14ac:dyDescent="0.2">
      <c r="A59" s="15" t="s">
        <v>46</v>
      </c>
      <c r="B59" s="8" t="s">
        <v>33</v>
      </c>
      <c r="C59" s="8" t="s">
        <v>183</v>
      </c>
      <c r="D59" s="8" t="s">
        <v>185</v>
      </c>
      <c r="E59" s="8" t="s">
        <v>47</v>
      </c>
      <c r="F59" s="49">
        <f>F60</f>
        <v>0</v>
      </c>
      <c r="G59" s="49">
        <f t="shared" si="19"/>
        <v>0</v>
      </c>
      <c r="H59" s="49">
        <f t="shared" si="19"/>
        <v>0</v>
      </c>
    </row>
    <row r="60" spans="1:8" ht="48.95" hidden="1" customHeight="1" x14ac:dyDescent="0.2">
      <c r="A60" s="15" t="s">
        <v>48</v>
      </c>
      <c r="B60" s="8" t="s">
        <v>33</v>
      </c>
      <c r="C60" s="8" t="s">
        <v>183</v>
      </c>
      <c r="D60" s="8" t="s">
        <v>185</v>
      </c>
      <c r="E60" s="8" t="s">
        <v>49</v>
      </c>
      <c r="F60" s="49"/>
      <c r="G60" s="14"/>
      <c r="H60" s="14"/>
    </row>
    <row r="61" spans="1:8" ht="64.5" hidden="1" customHeight="1" x14ac:dyDescent="0.2">
      <c r="A61" s="13" t="s">
        <v>143</v>
      </c>
      <c r="B61" s="8" t="s">
        <v>33</v>
      </c>
      <c r="C61" s="8" t="s">
        <v>144</v>
      </c>
      <c r="D61" s="8" t="s">
        <v>10</v>
      </c>
      <c r="E61" s="8" t="s">
        <v>10</v>
      </c>
      <c r="F61" s="49">
        <f>F62+F67+F70+F75+F78</f>
        <v>0</v>
      </c>
      <c r="G61" s="49">
        <f t="shared" ref="G61:H61" si="20">G62+G67+G70+G75+G78</f>
        <v>0</v>
      </c>
      <c r="H61" s="49">
        <f t="shared" si="20"/>
        <v>0</v>
      </c>
    </row>
    <row r="62" spans="1:8" ht="48.95" hidden="1" customHeight="1" x14ac:dyDescent="0.2">
      <c r="A62" s="15" t="s">
        <v>44</v>
      </c>
      <c r="B62" s="8" t="s">
        <v>33</v>
      </c>
      <c r="C62" s="8" t="s">
        <v>144</v>
      </c>
      <c r="D62" s="8" t="s">
        <v>145</v>
      </c>
      <c r="E62" s="16" t="s">
        <v>10</v>
      </c>
      <c r="F62" s="49">
        <f>F63+F65</f>
        <v>0</v>
      </c>
      <c r="G62" s="49">
        <f t="shared" ref="G62:H62" si="21">G63+G65</f>
        <v>0</v>
      </c>
      <c r="H62" s="49">
        <f t="shared" si="21"/>
        <v>0</v>
      </c>
    </row>
    <row r="63" spans="1:8" ht="112.35" hidden="1" customHeight="1" x14ac:dyDescent="0.2">
      <c r="A63" s="15" t="s">
        <v>38</v>
      </c>
      <c r="B63" s="8" t="s">
        <v>33</v>
      </c>
      <c r="C63" s="8" t="s">
        <v>144</v>
      </c>
      <c r="D63" s="8" t="s">
        <v>145</v>
      </c>
      <c r="E63" s="8" t="s">
        <v>39</v>
      </c>
      <c r="F63" s="49">
        <f>F64</f>
        <v>0</v>
      </c>
      <c r="G63" s="49">
        <f t="shared" ref="G63:H63" si="22">G64</f>
        <v>0</v>
      </c>
      <c r="H63" s="49">
        <f t="shared" si="22"/>
        <v>0</v>
      </c>
    </row>
    <row r="64" spans="1:8" ht="48.95" hidden="1" customHeight="1" x14ac:dyDescent="0.2">
      <c r="A64" s="15" t="s">
        <v>40</v>
      </c>
      <c r="B64" s="8" t="s">
        <v>33</v>
      </c>
      <c r="C64" s="8" t="s">
        <v>144</v>
      </c>
      <c r="D64" s="8" t="s">
        <v>145</v>
      </c>
      <c r="E64" s="8" t="s">
        <v>41</v>
      </c>
      <c r="F64" s="49"/>
      <c r="G64" s="14"/>
      <c r="H64" s="14"/>
    </row>
    <row r="65" spans="1:8" ht="48.95" hidden="1" customHeight="1" x14ac:dyDescent="0.2">
      <c r="A65" s="15" t="s">
        <v>46</v>
      </c>
      <c r="B65" s="8" t="s">
        <v>33</v>
      </c>
      <c r="C65" s="8" t="s">
        <v>144</v>
      </c>
      <c r="D65" s="8" t="s">
        <v>145</v>
      </c>
      <c r="E65" s="8" t="s">
        <v>47</v>
      </c>
      <c r="F65" s="49">
        <f>F66</f>
        <v>0</v>
      </c>
      <c r="G65" s="49">
        <f t="shared" ref="G65:H65" si="23">G66</f>
        <v>0</v>
      </c>
      <c r="H65" s="49">
        <f t="shared" si="23"/>
        <v>0</v>
      </c>
    </row>
    <row r="66" spans="1:8" ht="48.95" hidden="1" customHeight="1" x14ac:dyDescent="0.2">
      <c r="A66" s="15" t="s">
        <v>48</v>
      </c>
      <c r="B66" s="8" t="s">
        <v>33</v>
      </c>
      <c r="C66" s="8" t="s">
        <v>144</v>
      </c>
      <c r="D66" s="8" t="s">
        <v>145</v>
      </c>
      <c r="E66" s="8" t="s">
        <v>49</v>
      </c>
      <c r="F66" s="49"/>
      <c r="G66" s="14"/>
      <c r="H66" s="14"/>
    </row>
    <row r="67" spans="1:8" ht="32.25" hidden="1" customHeight="1" x14ac:dyDescent="0.2">
      <c r="A67" s="15" t="s">
        <v>50</v>
      </c>
      <c r="B67" s="8" t="s">
        <v>33</v>
      </c>
      <c r="C67" s="8" t="s">
        <v>144</v>
      </c>
      <c r="D67" s="8" t="s">
        <v>146</v>
      </c>
      <c r="E67" s="16" t="s">
        <v>10</v>
      </c>
      <c r="F67" s="49">
        <f>F68</f>
        <v>0</v>
      </c>
      <c r="G67" s="49">
        <f t="shared" ref="G67:H68" si="24">G68</f>
        <v>0</v>
      </c>
      <c r="H67" s="49">
        <f t="shared" si="24"/>
        <v>0</v>
      </c>
    </row>
    <row r="68" spans="1:8" ht="26.25" hidden="1" customHeight="1" x14ac:dyDescent="0.2">
      <c r="A68" s="15" t="s">
        <v>52</v>
      </c>
      <c r="B68" s="8" t="s">
        <v>33</v>
      </c>
      <c r="C68" s="8" t="s">
        <v>144</v>
      </c>
      <c r="D68" s="8" t="s">
        <v>146</v>
      </c>
      <c r="E68" s="8" t="s">
        <v>53</v>
      </c>
      <c r="F68" s="49">
        <f>F69</f>
        <v>0</v>
      </c>
      <c r="G68" s="49">
        <f t="shared" si="24"/>
        <v>0</v>
      </c>
      <c r="H68" s="49">
        <f t="shared" si="24"/>
        <v>0</v>
      </c>
    </row>
    <row r="69" spans="1:8" ht="32.25" hidden="1" customHeight="1" x14ac:dyDescent="0.2">
      <c r="A69" s="15" t="s">
        <v>54</v>
      </c>
      <c r="B69" s="8" t="s">
        <v>33</v>
      </c>
      <c r="C69" s="8" t="s">
        <v>144</v>
      </c>
      <c r="D69" s="8" t="s">
        <v>146</v>
      </c>
      <c r="E69" s="8" t="s">
        <v>55</v>
      </c>
      <c r="F69" s="49"/>
      <c r="G69" s="14"/>
      <c r="H69" s="14"/>
    </row>
    <row r="70" spans="1:8" ht="48.95" hidden="1" customHeight="1" x14ac:dyDescent="0.2">
      <c r="A70" s="15" t="s">
        <v>44</v>
      </c>
      <c r="B70" s="8" t="s">
        <v>33</v>
      </c>
      <c r="C70" s="8" t="s">
        <v>144</v>
      </c>
      <c r="D70" s="8" t="s">
        <v>45</v>
      </c>
      <c r="E70" s="16" t="s">
        <v>10</v>
      </c>
      <c r="F70" s="49">
        <f>F71+F73</f>
        <v>0</v>
      </c>
      <c r="G70" s="49">
        <f t="shared" ref="G70:H70" si="25">G71+G73</f>
        <v>0</v>
      </c>
      <c r="H70" s="49">
        <f t="shared" si="25"/>
        <v>0</v>
      </c>
    </row>
    <row r="71" spans="1:8" ht="112.35" hidden="1" customHeight="1" x14ac:dyDescent="0.2">
      <c r="A71" s="15" t="s">
        <v>38</v>
      </c>
      <c r="B71" s="8" t="s">
        <v>33</v>
      </c>
      <c r="C71" s="8" t="s">
        <v>144</v>
      </c>
      <c r="D71" s="8" t="s">
        <v>45</v>
      </c>
      <c r="E71" s="8" t="s">
        <v>39</v>
      </c>
      <c r="F71" s="49">
        <f>F72</f>
        <v>0</v>
      </c>
      <c r="G71" s="49">
        <f t="shared" ref="G71:H71" si="26">G72</f>
        <v>0</v>
      </c>
      <c r="H71" s="49">
        <f t="shared" si="26"/>
        <v>0</v>
      </c>
    </row>
    <row r="72" spans="1:8" ht="48.95" hidden="1" customHeight="1" x14ac:dyDescent="0.2">
      <c r="A72" s="15" t="s">
        <v>40</v>
      </c>
      <c r="B72" s="8" t="s">
        <v>33</v>
      </c>
      <c r="C72" s="8" t="s">
        <v>144</v>
      </c>
      <c r="D72" s="8" t="s">
        <v>45</v>
      </c>
      <c r="E72" s="8" t="s">
        <v>41</v>
      </c>
      <c r="F72" s="49"/>
      <c r="G72" s="14"/>
      <c r="H72" s="14"/>
    </row>
    <row r="73" spans="1:8" ht="48.95" hidden="1" customHeight="1" x14ac:dyDescent="0.2">
      <c r="A73" s="15" t="s">
        <v>46</v>
      </c>
      <c r="B73" s="8" t="s">
        <v>33</v>
      </c>
      <c r="C73" s="8" t="s">
        <v>144</v>
      </c>
      <c r="D73" s="8" t="s">
        <v>45</v>
      </c>
      <c r="E73" s="8" t="s">
        <v>47</v>
      </c>
      <c r="F73" s="49">
        <f>F74</f>
        <v>0</v>
      </c>
      <c r="G73" s="49">
        <f t="shared" ref="G73:H73" si="27">G74</f>
        <v>0</v>
      </c>
      <c r="H73" s="49">
        <f t="shared" si="27"/>
        <v>0</v>
      </c>
    </row>
    <row r="74" spans="1:8" ht="48.95" hidden="1" customHeight="1" x14ac:dyDescent="0.2">
      <c r="A74" s="15" t="s">
        <v>48</v>
      </c>
      <c r="B74" s="8" t="s">
        <v>33</v>
      </c>
      <c r="C74" s="8" t="s">
        <v>144</v>
      </c>
      <c r="D74" s="8" t="s">
        <v>45</v>
      </c>
      <c r="E74" s="8" t="s">
        <v>49</v>
      </c>
      <c r="F74" s="49"/>
      <c r="G74" s="14"/>
      <c r="H74" s="14"/>
    </row>
    <row r="75" spans="1:8" ht="64.5" hidden="1" customHeight="1" x14ac:dyDescent="0.2">
      <c r="A75" s="15" t="s">
        <v>296</v>
      </c>
      <c r="B75" s="8" t="s">
        <v>33</v>
      </c>
      <c r="C75" s="8" t="s">
        <v>144</v>
      </c>
      <c r="D75" s="8" t="s">
        <v>297</v>
      </c>
      <c r="E75" s="16" t="s">
        <v>10</v>
      </c>
      <c r="F75" s="49">
        <f>F76</f>
        <v>0</v>
      </c>
      <c r="G75" s="49">
        <f t="shared" ref="G75:H76" si="28">G76</f>
        <v>0</v>
      </c>
      <c r="H75" s="49">
        <f t="shared" si="28"/>
        <v>0</v>
      </c>
    </row>
    <row r="76" spans="1:8" ht="112.35" hidden="1" customHeight="1" x14ac:dyDescent="0.2">
      <c r="A76" s="15" t="s">
        <v>38</v>
      </c>
      <c r="B76" s="8" t="s">
        <v>33</v>
      </c>
      <c r="C76" s="8" t="s">
        <v>144</v>
      </c>
      <c r="D76" s="8" t="s">
        <v>297</v>
      </c>
      <c r="E76" s="8" t="s">
        <v>39</v>
      </c>
      <c r="F76" s="49">
        <f>F77</f>
        <v>0</v>
      </c>
      <c r="G76" s="49">
        <f t="shared" si="28"/>
        <v>0</v>
      </c>
      <c r="H76" s="49">
        <f t="shared" si="28"/>
        <v>0</v>
      </c>
    </row>
    <row r="77" spans="1:8" ht="48.95" hidden="1" customHeight="1" x14ac:dyDescent="0.2">
      <c r="A77" s="15" t="s">
        <v>40</v>
      </c>
      <c r="B77" s="8" t="s">
        <v>33</v>
      </c>
      <c r="C77" s="8" t="s">
        <v>144</v>
      </c>
      <c r="D77" s="8" t="s">
        <v>297</v>
      </c>
      <c r="E77" s="8" t="s">
        <v>41</v>
      </c>
      <c r="F77" s="49"/>
      <c r="G77" s="14"/>
      <c r="H77" s="14"/>
    </row>
    <row r="78" spans="1:8" ht="32.25" hidden="1" customHeight="1" x14ac:dyDescent="0.2">
      <c r="A78" s="15" t="s">
        <v>50</v>
      </c>
      <c r="B78" s="8" t="s">
        <v>33</v>
      </c>
      <c r="C78" s="8" t="s">
        <v>144</v>
      </c>
      <c r="D78" s="8" t="s">
        <v>51</v>
      </c>
      <c r="E78" s="16" t="s">
        <v>10</v>
      </c>
      <c r="F78" s="49">
        <f>F79</f>
        <v>0</v>
      </c>
      <c r="G78" s="49">
        <f t="shared" ref="G78:H79" si="29">G79</f>
        <v>0</v>
      </c>
      <c r="H78" s="49">
        <f t="shared" si="29"/>
        <v>0</v>
      </c>
    </row>
    <row r="79" spans="1:8" ht="30" hidden="1" customHeight="1" x14ac:dyDescent="0.2">
      <c r="A79" s="15" t="s">
        <v>52</v>
      </c>
      <c r="B79" s="8" t="s">
        <v>33</v>
      </c>
      <c r="C79" s="8" t="s">
        <v>144</v>
      </c>
      <c r="D79" s="8" t="s">
        <v>51</v>
      </c>
      <c r="E79" s="8" t="s">
        <v>53</v>
      </c>
      <c r="F79" s="49">
        <f>F80</f>
        <v>0</v>
      </c>
      <c r="G79" s="49">
        <f t="shared" si="29"/>
        <v>0</v>
      </c>
      <c r="H79" s="49">
        <f t="shared" si="29"/>
        <v>0</v>
      </c>
    </row>
    <row r="80" spans="1:8" ht="32.25" hidden="1" customHeight="1" x14ac:dyDescent="0.2">
      <c r="A80" s="15" t="s">
        <v>54</v>
      </c>
      <c r="B80" s="8" t="s">
        <v>33</v>
      </c>
      <c r="C80" s="8" t="s">
        <v>144</v>
      </c>
      <c r="D80" s="8" t="s">
        <v>51</v>
      </c>
      <c r="E80" s="8" t="s">
        <v>55</v>
      </c>
      <c r="F80" s="49"/>
      <c r="G80" s="14"/>
      <c r="H80" s="14"/>
    </row>
    <row r="81" spans="1:8" ht="24.75" hidden="1" customHeight="1" x14ac:dyDescent="0.2">
      <c r="A81" s="13" t="s">
        <v>147</v>
      </c>
      <c r="B81" s="8" t="s">
        <v>33</v>
      </c>
      <c r="C81" s="8" t="s">
        <v>148</v>
      </c>
      <c r="D81" s="8" t="s">
        <v>10</v>
      </c>
      <c r="E81" s="8" t="s">
        <v>10</v>
      </c>
      <c r="F81" s="49">
        <f>F82</f>
        <v>0</v>
      </c>
      <c r="G81" s="49">
        <f t="shared" ref="G81:H83" si="30">G82</f>
        <v>0</v>
      </c>
      <c r="H81" s="49">
        <f t="shared" si="30"/>
        <v>0</v>
      </c>
    </row>
    <row r="82" spans="1:8" ht="32.25" hidden="1" customHeight="1" x14ac:dyDescent="0.2">
      <c r="A82" s="15" t="s">
        <v>149</v>
      </c>
      <c r="B82" s="8" t="s">
        <v>33</v>
      </c>
      <c r="C82" s="8" t="s">
        <v>148</v>
      </c>
      <c r="D82" s="8" t="s">
        <v>150</v>
      </c>
      <c r="E82" s="16" t="s">
        <v>10</v>
      </c>
      <c r="F82" s="49">
        <f>F83</f>
        <v>0</v>
      </c>
      <c r="G82" s="49">
        <f t="shared" si="30"/>
        <v>0</v>
      </c>
      <c r="H82" s="49">
        <f t="shared" si="30"/>
        <v>0</v>
      </c>
    </row>
    <row r="83" spans="1:8" ht="24" hidden="1" customHeight="1" x14ac:dyDescent="0.2">
      <c r="A83" s="15" t="s">
        <v>52</v>
      </c>
      <c r="B83" s="8" t="s">
        <v>33</v>
      </c>
      <c r="C83" s="8" t="s">
        <v>148</v>
      </c>
      <c r="D83" s="8" t="s">
        <v>150</v>
      </c>
      <c r="E83" s="8" t="s">
        <v>53</v>
      </c>
      <c r="F83" s="49">
        <f>F84</f>
        <v>0</v>
      </c>
      <c r="G83" s="49">
        <f t="shared" si="30"/>
        <v>0</v>
      </c>
      <c r="H83" s="49">
        <f t="shared" si="30"/>
        <v>0</v>
      </c>
    </row>
    <row r="84" spans="1:8" ht="24" hidden="1" customHeight="1" x14ac:dyDescent="0.2">
      <c r="A84" s="15" t="s">
        <v>151</v>
      </c>
      <c r="B84" s="8" t="s">
        <v>33</v>
      </c>
      <c r="C84" s="8" t="s">
        <v>148</v>
      </c>
      <c r="D84" s="8" t="s">
        <v>150</v>
      </c>
      <c r="E84" s="8" t="s">
        <v>152</v>
      </c>
      <c r="F84" s="49"/>
      <c r="G84" s="14"/>
      <c r="H84" s="14"/>
    </row>
    <row r="85" spans="1:8" ht="31.5" hidden="1" customHeight="1" x14ac:dyDescent="0.2">
      <c r="A85" s="13" t="s">
        <v>128</v>
      </c>
      <c r="B85" s="8" t="s">
        <v>33</v>
      </c>
      <c r="C85" s="8" t="s">
        <v>129</v>
      </c>
      <c r="D85" s="8" t="s">
        <v>10</v>
      </c>
      <c r="E85" s="8" t="s">
        <v>10</v>
      </c>
      <c r="F85" s="49">
        <f>F86+F89+F92+F97+F100</f>
        <v>0</v>
      </c>
      <c r="G85" s="49">
        <f t="shared" ref="G85:H85" si="31">G86+G89+G92+G97+G100</f>
        <v>0</v>
      </c>
      <c r="H85" s="49">
        <f t="shared" si="31"/>
        <v>0</v>
      </c>
    </row>
    <row r="86" spans="1:8" ht="48.95" hidden="1" customHeight="1" x14ac:dyDescent="0.2">
      <c r="A86" s="15" t="s">
        <v>186</v>
      </c>
      <c r="B86" s="8" t="s">
        <v>33</v>
      </c>
      <c r="C86" s="8" t="s">
        <v>129</v>
      </c>
      <c r="D86" s="8" t="s">
        <v>187</v>
      </c>
      <c r="E86" s="16" t="s">
        <v>10</v>
      </c>
      <c r="F86" s="49">
        <f>F87</f>
        <v>0</v>
      </c>
      <c r="G86" s="49">
        <f t="shared" ref="G86:H87" si="32">G87</f>
        <v>0</v>
      </c>
      <c r="H86" s="49">
        <f t="shared" si="32"/>
        <v>0</v>
      </c>
    </row>
    <row r="87" spans="1:8" ht="64.5" hidden="1" customHeight="1" x14ac:dyDescent="0.2">
      <c r="A87" s="15" t="s">
        <v>63</v>
      </c>
      <c r="B87" s="8" t="s">
        <v>33</v>
      </c>
      <c r="C87" s="8" t="s">
        <v>129</v>
      </c>
      <c r="D87" s="8" t="s">
        <v>187</v>
      </c>
      <c r="E87" s="8" t="s">
        <v>64</v>
      </c>
      <c r="F87" s="49">
        <f>F88</f>
        <v>0</v>
      </c>
      <c r="G87" s="49">
        <f t="shared" si="32"/>
        <v>0</v>
      </c>
      <c r="H87" s="49">
        <f t="shared" si="32"/>
        <v>0</v>
      </c>
    </row>
    <row r="88" spans="1:8" ht="28.5" hidden="1" customHeight="1" x14ac:dyDescent="0.2">
      <c r="A88" s="15" t="s">
        <v>65</v>
      </c>
      <c r="B88" s="8" t="s">
        <v>33</v>
      </c>
      <c r="C88" s="8" t="s">
        <v>129</v>
      </c>
      <c r="D88" s="8" t="s">
        <v>187</v>
      </c>
      <c r="E88" s="8" t="s">
        <v>66</v>
      </c>
      <c r="F88" s="49"/>
      <c r="G88" s="14"/>
      <c r="H88" s="14"/>
    </row>
    <row r="89" spans="1:8" ht="32.25" hidden="1" customHeight="1" x14ac:dyDescent="0.2">
      <c r="A89" s="15" t="s">
        <v>188</v>
      </c>
      <c r="B89" s="8" t="s">
        <v>33</v>
      </c>
      <c r="C89" s="8" t="s">
        <v>129</v>
      </c>
      <c r="D89" s="8" t="s">
        <v>189</v>
      </c>
      <c r="E89" s="16" t="s">
        <v>10</v>
      </c>
      <c r="F89" s="49">
        <f>F90</f>
        <v>0</v>
      </c>
      <c r="G89" s="49">
        <f t="shared" ref="G89:H90" si="33">G90</f>
        <v>0</v>
      </c>
      <c r="H89" s="49">
        <f t="shared" si="33"/>
        <v>0</v>
      </c>
    </row>
    <row r="90" spans="1:8" ht="24.75" hidden="1" customHeight="1" x14ac:dyDescent="0.2">
      <c r="A90" s="15" t="s">
        <v>52</v>
      </c>
      <c r="B90" s="8" t="s">
        <v>33</v>
      </c>
      <c r="C90" s="8" t="s">
        <v>129</v>
      </c>
      <c r="D90" s="8" t="s">
        <v>189</v>
      </c>
      <c r="E90" s="8" t="s">
        <v>53</v>
      </c>
      <c r="F90" s="49">
        <f>F91</f>
        <v>0</v>
      </c>
      <c r="G90" s="49">
        <f t="shared" si="33"/>
        <v>0</v>
      </c>
      <c r="H90" s="49">
        <f t="shared" si="33"/>
        <v>0</v>
      </c>
    </row>
    <row r="91" spans="1:8" ht="32.25" hidden="1" customHeight="1" x14ac:dyDescent="0.2">
      <c r="A91" s="15" t="s">
        <v>54</v>
      </c>
      <c r="B91" s="8" t="s">
        <v>33</v>
      </c>
      <c r="C91" s="8" t="s">
        <v>129</v>
      </c>
      <c r="D91" s="8" t="s">
        <v>189</v>
      </c>
      <c r="E91" s="8" t="s">
        <v>55</v>
      </c>
      <c r="F91" s="49"/>
      <c r="G91" s="14"/>
      <c r="H91" s="14"/>
    </row>
    <row r="92" spans="1:8" ht="48.95" hidden="1" customHeight="1" x14ac:dyDescent="0.2">
      <c r="A92" s="15" t="s">
        <v>44</v>
      </c>
      <c r="B92" s="8" t="s">
        <v>33</v>
      </c>
      <c r="C92" s="8" t="s">
        <v>129</v>
      </c>
      <c r="D92" s="8" t="s">
        <v>130</v>
      </c>
      <c r="E92" s="16" t="s">
        <v>10</v>
      </c>
      <c r="F92" s="49">
        <f>F93+F95</f>
        <v>0</v>
      </c>
      <c r="G92" s="49">
        <f t="shared" ref="G92:H92" si="34">G93+G95</f>
        <v>0</v>
      </c>
      <c r="H92" s="49">
        <f t="shared" si="34"/>
        <v>0</v>
      </c>
    </row>
    <row r="93" spans="1:8" ht="112.35" hidden="1" customHeight="1" x14ac:dyDescent="0.2">
      <c r="A93" s="15" t="s">
        <v>38</v>
      </c>
      <c r="B93" s="8" t="s">
        <v>33</v>
      </c>
      <c r="C93" s="8" t="s">
        <v>129</v>
      </c>
      <c r="D93" s="8" t="s">
        <v>130</v>
      </c>
      <c r="E93" s="8" t="s">
        <v>39</v>
      </c>
      <c r="F93" s="49">
        <f>F94</f>
        <v>0</v>
      </c>
      <c r="G93" s="49">
        <f t="shared" ref="G93:H93" si="35">G94</f>
        <v>0</v>
      </c>
      <c r="H93" s="49">
        <f t="shared" si="35"/>
        <v>0</v>
      </c>
    </row>
    <row r="94" spans="1:8" ht="48.95" hidden="1" customHeight="1" x14ac:dyDescent="0.2">
      <c r="A94" s="15" t="s">
        <v>40</v>
      </c>
      <c r="B94" s="8" t="s">
        <v>33</v>
      </c>
      <c r="C94" s="8" t="s">
        <v>129</v>
      </c>
      <c r="D94" s="8" t="s">
        <v>130</v>
      </c>
      <c r="E94" s="8" t="s">
        <v>41</v>
      </c>
      <c r="F94" s="49"/>
      <c r="G94" s="14"/>
      <c r="H94" s="14"/>
    </row>
    <row r="95" spans="1:8" ht="48.95" hidden="1" customHeight="1" x14ac:dyDescent="0.2">
      <c r="A95" s="15" t="s">
        <v>46</v>
      </c>
      <c r="B95" s="8" t="s">
        <v>33</v>
      </c>
      <c r="C95" s="8" t="s">
        <v>129</v>
      </c>
      <c r="D95" s="8" t="s">
        <v>130</v>
      </c>
      <c r="E95" s="8" t="s">
        <v>47</v>
      </c>
      <c r="F95" s="49">
        <f>F96</f>
        <v>0</v>
      </c>
      <c r="G95" s="49">
        <f t="shared" ref="G95:H95" si="36">G96</f>
        <v>0</v>
      </c>
      <c r="H95" s="49">
        <f t="shared" si="36"/>
        <v>0</v>
      </c>
    </row>
    <row r="96" spans="1:8" ht="48.95" hidden="1" customHeight="1" x14ac:dyDescent="0.2">
      <c r="A96" s="15" t="s">
        <v>48</v>
      </c>
      <c r="B96" s="8" t="s">
        <v>33</v>
      </c>
      <c r="C96" s="8" t="s">
        <v>129</v>
      </c>
      <c r="D96" s="8" t="s">
        <v>130</v>
      </c>
      <c r="E96" s="8" t="s">
        <v>49</v>
      </c>
      <c r="F96" s="49"/>
      <c r="G96" s="14"/>
      <c r="H96" s="14"/>
    </row>
    <row r="97" spans="1:8" ht="32.25" hidden="1" customHeight="1" x14ac:dyDescent="0.2">
      <c r="A97" s="15" t="s">
        <v>50</v>
      </c>
      <c r="B97" s="8" t="s">
        <v>33</v>
      </c>
      <c r="C97" s="8" t="s">
        <v>129</v>
      </c>
      <c r="D97" s="8" t="s">
        <v>131</v>
      </c>
      <c r="E97" s="16" t="s">
        <v>10</v>
      </c>
      <c r="F97" s="49">
        <f>F98</f>
        <v>0</v>
      </c>
      <c r="G97" s="49">
        <f t="shared" ref="G97:H98" si="37">G98</f>
        <v>0</v>
      </c>
      <c r="H97" s="49">
        <f t="shared" si="37"/>
        <v>0</v>
      </c>
    </row>
    <row r="98" spans="1:8" ht="21" hidden="1" customHeight="1" x14ac:dyDescent="0.2">
      <c r="A98" s="15" t="s">
        <v>52</v>
      </c>
      <c r="B98" s="8" t="s">
        <v>33</v>
      </c>
      <c r="C98" s="8" t="s">
        <v>129</v>
      </c>
      <c r="D98" s="8" t="s">
        <v>131</v>
      </c>
      <c r="E98" s="8" t="s">
        <v>53</v>
      </c>
      <c r="F98" s="49">
        <f>F99</f>
        <v>0</v>
      </c>
      <c r="G98" s="49">
        <f t="shared" si="37"/>
        <v>0</v>
      </c>
      <c r="H98" s="49">
        <f t="shared" si="37"/>
        <v>0</v>
      </c>
    </row>
    <row r="99" spans="1:8" ht="32.25" hidden="1" customHeight="1" x14ac:dyDescent="0.2">
      <c r="A99" s="15" t="s">
        <v>54</v>
      </c>
      <c r="B99" s="8" t="s">
        <v>33</v>
      </c>
      <c r="C99" s="8" t="s">
        <v>129</v>
      </c>
      <c r="D99" s="8" t="s">
        <v>131</v>
      </c>
      <c r="E99" s="8" t="s">
        <v>55</v>
      </c>
      <c r="F99" s="49"/>
      <c r="G99" s="14"/>
      <c r="H99" s="14"/>
    </row>
    <row r="100" spans="1:8" ht="15" hidden="1" customHeight="1" x14ac:dyDescent="0.2">
      <c r="A100" s="15" t="s">
        <v>153</v>
      </c>
      <c r="B100" s="8" t="s">
        <v>33</v>
      </c>
      <c r="C100" s="8" t="s">
        <v>129</v>
      </c>
      <c r="D100" s="8" t="s">
        <v>154</v>
      </c>
      <c r="E100" s="16" t="s">
        <v>10</v>
      </c>
      <c r="F100" s="49">
        <f>F102</f>
        <v>0</v>
      </c>
      <c r="G100" s="49">
        <f t="shared" ref="G100:H100" si="38">G102</f>
        <v>0</v>
      </c>
      <c r="H100" s="49">
        <f t="shared" si="38"/>
        <v>0</v>
      </c>
    </row>
    <row r="101" spans="1:8" ht="23.25" hidden="1" customHeight="1" x14ac:dyDescent="0.2">
      <c r="A101" s="15" t="s">
        <v>52</v>
      </c>
      <c r="B101" s="8" t="s">
        <v>33</v>
      </c>
      <c r="C101" s="8" t="s">
        <v>129</v>
      </c>
      <c r="D101" s="8" t="s">
        <v>154</v>
      </c>
      <c r="E101" s="8" t="s">
        <v>53</v>
      </c>
      <c r="F101" s="52">
        <f>F102</f>
        <v>0</v>
      </c>
      <c r="G101" s="52">
        <f t="shared" ref="G101:H101" si="39">G102</f>
        <v>0</v>
      </c>
      <c r="H101" s="52">
        <f t="shared" si="39"/>
        <v>0</v>
      </c>
    </row>
    <row r="102" spans="1:8" ht="21.75" hidden="1" customHeight="1" x14ac:dyDescent="0.2">
      <c r="A102" s="15" t="s">
        <v>151</v>
      </c>
      <c r="B102" s="8" t="s">
        <v>33</v>
      </c>
      <c r="C102" s="8" t="s">
        <v>129</v>
      </c>
      <c r="D102" s="8" t="s">
        <v>154</v>
      </c>
      <c r="E102" s="8" t="s">
        <v>152</v>
      </c>
      <c r="F102" s="49"/>
      <c r="G102" s="14"/>
      <c r="H102" s="14"/>
    </row>
    <row r="103" spans="1:8" ht="28.5" hidden="1" customHeight="1" x14ac:dyDescent="0.2">
      <c r="A103" s="13" t="s">
        <v>190</v>
      </c>
      <c r="B103" s="8" t="s">
        <v>35</v>
      </c>
      <c r="C103" s="8" t="s">
        <v>10</v>
      </c>
      <c r="D103" s="8" t="s">
        <v>10</v>
      </c>
      <c r="E103" s="8" t="s">
        <v>10</v>
      </c>
      <c r="F103" s="49">
        <f>F104</f>
        <v>0</v>
      </c>
      <c r="G103" s="49">
        <f t="shared" ref="G103:H104" si="40">G104</f>
        <v>0</v>
      </c>
      <c r="H103" s="49">
        <f t="shared" si="40"/>
        <v>0</v>
      </c>
    </row>
    <row r="104" spans="1:8" ht="32.25" hidden="1" customHeight="1" x14ac:dyDescent="0.2">
      <c r="A104" s="13" t="s">
        <v>191</v>
      </c>
      <c r="B104" s="8" t="s">
        <v>35</v>
      </c>
      <c r="C104" s="8" t="s">
        <v>43</v>
      </c>
      <c r="D104" s="8" t="s">
        <v>10</v>
      </c>
      <c r="E104" s="8" t="s">
        <v>10</v>
      </c>
      <c r="F104" s="49">
        <f>F105</f>
        <v>0</v>
      </c>
      <c r="G104" s="49">
        <f t="shared" si="40"/>
        <v>0</v>
      </c>
      <c r="H104" s="49">
        <f t="shared" si="40"/>
        <v>0</v>
      </c>
    </row>
    <row r="105" spans="1:8" ht="80.099999999999994" hidden="1" customHeight="1" x14ac:dyDescent="0.2">
      <c r="A105" s="15" t="s">
        <v>192</v>
      </c>
      <c r="B105" s="8" t="s">
        <v>35</v>
      </c>
      <c r="C105" s="8" t="s">
        <v>43</v>
      </c>
      <c r="D105" s="8" t="s">
        <v>193</v>
      </c>
      <c r="E105" s="16" t="s">
        <v>10</v>
      </c>
      <c r="F105" s="49">
        <f>F106</f>
        <v>0</v>
      </c>
      <c r="G105" s="49">
        <f t="shared" ref="G105:H106" si="41">G106</f>
        <v>0</v>
      </c>
      <c r="H105" s="49">
        <f t="shared" si="41"/>
        <v>0</v>
      </c>
    </row>
    <row r="106" spans="1:8" ht="24" hidden="1" customHeight="1" x14ac:dyDescent="0.2">
      <c r="A106" s="15" t="s">
        <v>160</v>
      </c>
      <c r="B106" s="8" t="s">
        <v>35</v>
      </c>
      <c r="C106" s="8" t="s">
        <v>43</v>
      </c>
      <c r="D106" s="8" t="s">
        <v>193</v>
      </c>
      <c r="E106" s="8" t="s">
        <v>161</v>
      </c>
      <c r="F106" s="49">
        <f>F107</f>
        <v>0</v>
      </c>
      <c r="G106" s="49">
        <f t="shared" si="41"/>
        <v>0</v>
      </c>
      <c r="H106" s="49">
        <f t="shared" si="41"/>
        <v>0</v>
      </c>
    </row>
    <row r="107" spans="1:8" ht="26.25" hidden="1" customHeight="1" x14ac:dyDescent="0.2">
      <c r="A107" s="15" t="s">
        <v>176</v>
      </c>
      <c r="B107" s="8" t="s">
        <v>35</v>
      </c>
      <c r="C107" s="8" t="s">
        <v>43</v>
      </c>
      <c r="D107" s="8" t="s">
        <v>193</v>
      </c>
      <c r="E107" s="8" t="s">
        <v>177</v>
      </c>
      <c r="F107" s="49"/>
      <c r="G107" s="14"/>
      <c r="H107" s="14"/>
    </row>
    <row r="108" spans="1:8" ht="32.25" hidden="1" customHeight="1" x14ac:dyDescent="0.2">
      <c r="A108" s="13" t="s">
        <v>194</v>
      </c>
      <c r="B108" s="8" t="s">
        <v>43</v>
      </c>
      <c r="C108" s="8" t="s">
        <v>10</v>
      </c>
      <c r="D108" s="8" t="s">
        <v>10</v>
      </c>
      <c r="E108" s="8" t="s">
        <v>10</v>
      </c>
      <c r="F108" s="49">
        <f>F109+F118</f>
        <v>0</v>
      </c>
      <c r="G108" s="49">
        <f t="shared" ref="G108:H108" si="42">G109+G118</f>
        <v>0</v>
      </c>
      <c r="H108" s="49">
        <f t="shared" si="42"/>
        <v>0</v>
      </c>
    </row>
    <row r="109" spans="1:8" ht="31.5" hidden="1" customHeight="1" x14ac:dyDescent="0.2">
      <c r="A109" s="13" t="s">
        <v>195</v>
      </c>
      <c r="B109" s="8" t="s">
        <v>43</v>
      </c>
      <c r="C109" s="8" t="s">
        <v>95</v>
      </c>
      <c r="D109" s="8" t="s">
        <v>10</v>
      </c>
      <c r="E109" s="8" t="s">
        <v>10</v>
      </c>
      <c r="F109" s="49">
        <f>F110+F115</f>
        <v>0</v>
      </c>
      <c r="G109" s="49">
        <f t="shared" ref="G109:H109" si="43">G110+G115</f>
        <v>0</v>
      </c>
      <c r="H109" s="49">
        <f t="shared" si="43"/>
        <v>0</v>
      </c>
    </row>
    <row r="110" spans="1:8" ht="32.25" hidden="1" customHeight="1" x14ac:dyDescent="0.2">
      <c r="A110" s="15" t="s">
        <v>196</v>
      </c>
      <c r="B110" s="8" t="s">
        <v>43</v>
      </c>
      <c r="C110" s="8" t="s">
        <v>95</v>
      </c>
      <c r="D110" s="8" t="s">
        <v>197</v>
      </c>
      <c r="E110" s="16" t="s">
        <v>10</v>
      </c>
      <c r="F110" s="49">
        <f>F111+F114</f>
        <v>0</v>
      </c>
      <c r="G110" s="49">
        <f t="shared" ref="G110:H110" si="44">G111+G114</f>
        <v>0</v>
      </c>
      <c r="H110" s="49">
        <f t="shared" si="44"/>
        <v>0</v>
      </c>
    </row>
    <row r="111" spans="1:8" ht="112.35" hidden="1" customHeight="1" x14ac:dyDescent="0.2">
      <c r="A111" s="15" t="s">
        <v>38</v>
      </c>
      <c r="B111" s="8" t="s">
        <v>43</v>
      </c>
      <c r="C111" s="8" t="s">
        <v>95</v>
      </c>
      <c r="D111" s="8" t="s">
        <v>197</v>
      </c>
      <c r="E111" s="8" t="s">
        <v>39</v>
      </c>
      <c r="F111" s="49">
        <f>F112</f>
        <v>0</v>
      </c>
      <c r="G111" s="49">
        <f t="shared" ref="G111:H111" si="45">G112</f>
        <v>0</v>
      </c>
      <c r="H111" s="49">
        <f t="shared" si="45"/>
        <v>0</v>
      </c>
    </row>
    <row r="112" spans="1:8" ht="32.25" hidden="1" customHeight="1" x14ac:dyDescent="0.2">
      <c r="A112" s="15" t="s">
        <v>103</v>
      </c>
      <c r="B112" s="8" t="s">
        <v>43</v>
      </c>
      <c r="C112" s="8" t="s">
        <v>95</v>
      </c>
      <c r="D112" s="8" t="s">
        <v>197</v>
      </c>
      <c r="E112" s="8" t="s">
        <v>104</v>
      </c>
      <c r="F112" s="49"/>
      <c r="G112" s="14"/>
      <c r="H112" s="14"/>
    </row>
    <row r="113" spans="1:8" ht="48.95" hidden="1" customHeight="1" x14ac:dyDescent="0.2">
      <c r="A113" s="15" t="s">
        <v>46</v>
      </c>
      <c r="B113" s="8" t="s">
        <v>43</v>
      </c>
      <c r="C113" s="8" t="s">
        <v>95</v>
      </c>
      <c r="D113" s="8" t="s">
        <v>197</v>
      </c>
      <c r="E113" s="8" t="s">
        <v>47</v>
      </c>
      <c r="F113" s="49">
        <f>F114</f>
        <v>0</v>
      </c>
      <c r="G113" s="49">
        <f>G114</f>
        <v>0</v>
      </c>
      <c r="H113" s="49">
        <f>H114</f>
        <v>0</v>
      </c>
    </row>
    <row r="114" spans="1:8" ht="48.95" hidden="1" customHeight="1" x14ac:dyDescent="0.2">
      <c r="A114" s="15" t="s">
        <v>48</v>
      </c>
      <c r="B114" s="8" t="s">
        <v>43</v>
      </c>
      <c r="C114" s="8" t="s">
        <v>95</v>
      </c>
      <c r="D114" s="8" t="s">
        <v>197</v>
      </c>
      <c r="E114" s="8" t="s">
        <v>49</v>
      </c>
      <c r="F114" s="49"/>
      <c r="G114" s="14"/>
      <c r="H114" s="14"/>
    </row>
    <row r="115" spans="1:8" ht="32.25" hidden="1" customHeight="1" x14ac:dyDescent="0.2">
      <c r="A115" s="15" t="s">
        <v>50</v>
      </c>
      <c r="B115" s="8" t="s">
        <v>43</v>
      </c>
      <c r="C115" s="8" t="s">
        <v>95</v>
      </c>
      <c r="D115" s="8" t="s">
        <v>181</v>
      </c>
      <c r="E115" s="16" t="s">
        <v>10</v>
      </c>
      <c r="F115" s="49">
        <f>F116</f>
        <v>0</v>
      </c>
      <c r="G115" s="49">
        <f t="shared" ref="G115:H116" si="46">G116</f>
        <v>0</v>
      </c>
      <c r="H115" s="49">
        <f t="shared" si="46"/>
        <v>0</v>
      </c>
    </row>
    <row r="116" spans="1:8" ht="27.75" hidden="1" customHeight="1" x14ac:dyDescent="0.2">
      <c r="A116" s="15" t="s">
        <v>52</v>
      </c>
      <c r="B116" s="8" t="s">
        <v>43</v>
      </c>
      <c r="C116" s="8" t="s">
        <v>95</v>
      </c>
      <c r="D116" s="8" t="s">
        <v>181</v>
      </c>
      <c r="E116" s="8" t="s">
        <v>53</v>
      </c>
      <c r="F116" s="49">
        <f>F117</f>
        <v>0</v>
      </c>
      <c r="G116" s="49">
        <f t="shared" si="46"/>
        <v>0</v>
      </c>
      <c r="H116" s="49">
        <f t="shared" si="46"/>
        <v>0</v>
      </c>
    </row>
    <row r="117" spans="1:8" ht="32.25" hidden="1" customHeight="1" x14ac:dyDescent="0.2">
      <c r="A117" s="15" t="s">
        <v>54</v>
      </c>
      <c r="B117" s="8" t="s">
        <v>43</v>
      </c>
      <c r="C117" s="8" t="s">
        <v>95</v>
      </c>
      <c r="D117" s="8" t="s">
        <v>181</v>
      </c>
      <c r="E117" s="8" t="s">
        <v>55</v>
      </c>
      <c r="F117" s="49"/>
      <c r="G117" s="14"/>
      <c r="H117" s="14"/>
    </row>
    <row r="118" spans="1:8" ht="48.95" hidden="1" customHeight="1" x14ac:dyDescent="0.2">
      <c r="A118" s="13" t="s">
        <v>198</v>
      </c>
      <c r="B118" s="8" t="s">
        <v>43</v>
      </c>
      <c r="C118" s="8" t="s">
        <v>156</v>
      </c>
      <c r="D118" s="8" t="s">
        <v>10</v>
      </c>
      <c r="E118" s="8" t="s">
        <v>10</v>
      </c>
      <c r="F118" s="49">
        <f>F119+F122</f>
        <v>0</v>
      </c>
      <c r="G118" s="49">
        <f t="shared" ref="G118:H120" si="47">G119+G122</f>
        <v>0</v>
      </c>
      <c r="H118" s="49">
        <f t="shared" si="47"/>
        <v>0</v>
      </c>
    </row>
    <row r="119" spans="1:8" ht="48.95" hidden="1" customHeight="1" x14ac:dyDescent="0.2">
      <c r="A119" s="15" t="s">
        <v>199</v>
      </c>
      <c r="B119" s="8" t="s">
        <v>43</v>
      </c>
      <c r="C119" s="8" t="s">
        <v>156</v>
      </c>
      <c r="D119" s="8" t="s">
        <v>200</v>
      </c>
      <c r="E119" s="16" t="s">
        <v>10</v>
      </c>
      <c r="F119" s="49">
        <f>F120</f>
        <v>0</v>
      </c>
      <c r="G119" s="49">
        <f t="shared" si="47"/>
        <v>0</v>
      </c>
      <c r="H119" s="49">
        <f t="shared" si="47"/>
        <v>0</v>
      </c>
    </row>
    <row r="120" spans="1:8" ht="48.95" hidden="1" customHeight="1" x14ac:dyDescent="0.2">
      <c r="A120" s="15" t="s">
        <v>46</v>
      </c>
      <c r="B120" s="8" t="s">
        <v>43</v>
      </c>
      <c r="C120" s="8" t="s">
        <v>156</v>
      </c>
      <c r="D120" s="8" t="s">
        <v>200</v>
      </c>
      <c r="E120" s="8" t="s">
        <v>47</v>
      </c>
      <c r="F120" s="49">
        <f>F121</f>
        <v>0</v>
      </c>
      <c r="G120" s="49">
        <f t="shared" si="47"/>
        <v>0</v>
      </c>
      <c r="H120" s="49">
        <f t="shared" si="47"/>
        <v>0</v>
      </c>
    </row>
    <row r="121" spans="1:8" ht="48.95" hidden="1" customHeight="1" x14ac:dyDescent="0.2">
      <c r="A121" s="15" t="s">
        <v>48</v>
      </c>
      <c r="B121" s="8" t="s">
        <v>43</v>
      </c>
      <c r="C121" s="8" t="s">
        <v>156</v>
      </c>
      <c r="D121" s="8" t="s">
        <v>200</v>
      </c>
      <c r="E121" s="8" t="s">
        <v>49</v>
      </c>
      <c r="F121" s="49"/>
      <c r="G121" s="14"/>
      <c r="H121" s="14"/>
    </row>
    <row r="122" spans="1:8" ht="96.6" hidden="1" customHeight="1" x14ac:dyDescent="0.2">
      <c r="A122" s="15" t="s">
        <v>201</v>
      </c>
      <c r="B122" s="8" t="s">
        <v>43</v>
      </c>
      <c r="C122" s="8" t="s">
        <v>156</v>
      </c>
      <c r="D122" s="8" t="s">
        <v>202</v>
      </c>
      <c r="E122" s="16" t="s">
        <v>10</v>
      </c>
      <c r="F122" s="49">
        <f>F123</f>
        <v>0</v>
      </c>
      <c r="G122" s="49">
        <f t="shared" ref="G122:H123" si="48">G123</f>
        <v>0</v>
      </c>
      <c r="H122" s="49">
        <f t="shared" si="48"/>
        <v>0</v>
      </c>
    </row>
    <row r="123" spans="1:8" ht="48.95" hidden="1" customHeight="1" x14ac:dyDescent="0.2">
      <c r="A123" s="15" t="s">
        <v>46</v>
      </c>
      <c r="B123" s="8" t="s">
        <v>43</v>
      </c>
      <c r="C123" s="8" t="s">
        <v>156</v>
      </c>
      <c r="D123" s="8" t="s">
        <v>202</v>
      </c>
      <c r="E123" s="8" t="s">
        <v>47</v>
      </c>
      <c r="F123" s="49">
        <f>F124</f>
        <v>0</v>
      </c>
      <c r="G123" s="49">
        <f t="shared" si="48"/>
        <v>0</v>
      </c>
      <c r="H123" s="49">
        <f t="shared" si="48"/>
        <v>0</v>
      </c>
    </row>
    <row r="124" spans="1:8" ht="48.95" hidden="1" customHeight="1" x14ac:dyDescent="0.2">
      <c r="A124" s="15" t="s">
        <v>48</v>
      </c>
      <c r="B124" s="8" t="s">
        <v>43</v>
      </c>
      <c r="C124" s="8" t="s">
        <v>156</v>
      </c>
      <c r="D124" s="8" t="s">
        <v>202</v>
      </c>
      <c r="E124" s="8" t="s">
        <v>49</v>
      </c>
      <c r="F124" s="49"/>
      <c r="G124" s="14"/>
      <c r="H124" s="14"/>
    </row>
    <row r="125" spans="1:8" ht="26.25" customHeight="1" x14ac:dyDescent="0.2">
      <c r="A125" s="13" t="s">
        <v>132</v>
      </c>
      <c r="B125" s="8" t="s">
        <v>119</v>
      </c>
      <c r="C125" s="8" t="s">
        <v>10</v>
      </c>
      <c r="D125" s="8" t="s">
        <v>10</v>
      </c>
      <c r="E125" s="8" t="s">
        <v>10</v>
      </c>
      <c r="F125" s="50">
        <f>F126+F130+F134+F141</f>
        <v>2850721.0300000003</v>
      </c>
      <c r="G125" s="50">
        <f t="shared" ref="G125:H125" si="49">G126+G130+G134+G141</f>
        <v>0</v>
      </c>
      <c r="H125" s="50">
        <f t="shared" si="49"/>
        <v>0</v>
      </c>
    </row>
    <row r="126" spans="1:8" ht="24.75" hidden="1" customHeight="1" x14ac:dyDescent="0.2">
      <c r="A126" s="13" t="s">
        <v>203</v>
      </c>
      <c r="B126" s="8" t="s">
        <v>119</v>
      </c>
      <c r="C126" s="8" t="s">
        <v>183</v>
      </c>
      <c r="D126" s="8" t="s">
        <v>10</v>
      </c>
      <c r="E126" s="8" t="s">
        <v>10</v>
      </c>
      <c r="F126" s="49">
        <f>F127</f>
        <v>0</v>
      </c>
      <c r="G126" s="49">
        <f t="shared" ref="G126:H128" si="50">G127</f>
        <v>0</v>
      </c>
      <c r="H126" s="49">
        <f t="shared" si="50"/>
        <v>0</v>
      </c>
    </row>
    <row r="127" spans="1:8" ht="224.1" hidden="1" customHeight="1" x14ac:dyDescent="0.2">
      <c r="A127" s="15" t="s">
        <v>204</v>
      </c>
      <c r="B127" s="8" t="s">
        <v>119</v>
      </c>
      <c r="C127" s="8" t="s">
        <v>183</v>
      </c>
      <c r="D127" s="8" t="s">
        <v>205</v>
      </c>
      <c r="E127" s="16" t="s">
        <v>10</v>
      </c>
      <c r="F127" s="49">
        <f>F128</f>
        <v>0</v>
      </c>
      <c r="G127" s="49">
        <f t="shared" si="50"/>
        <v>0</v>
      </c>
      <c r="H127" s="49">
        <f t="shared" si="50"/>
        <v>0</v>
      </c>
    </row>
    <row r="128" spans="1:8" ht="48.95" hidden="1" customHeight="1" x14ac:dyDescent="0.2">
      <c r="A128" s="15" t="s">
        <v>46</v>
      </c>
      <c r="B128" s="8" t="s">
        <v>119</v>
      </c>
      <c r="C128" s="8" t="s">
        <v>183</v>
      </c>
      <c r="D128" s="8" t="s">
        <v>205</v>
      </c>
      <c r="E128" s="8" t="s">
        <v>47</v>
      </c>
      <c r="F128" s="49">
        <f>F129</f>
        <v>0</v>
      </c>
      <c r="G128" s="49">
        <f t="shared" si="50"/>
        <v>0</v>
      </c>
      <c r="H128" s="49">
        <f t="shared" si="50"/>
        <v>0</v>
      </c>
    </row>
    <row r="129" spans="1:8" ht="48.95" hidden="1" customHeight="1" x14ac:dyDescent="0.2">
      <c r="A129" s="15" t="s">
        <v>48</v>
      </c>
      <c r="B129" s="8" t="s">
        <v>119</v>
      </c>
      <c r="C129" s="8" t="s">
        <v>183</v>
      </c>
      <c r="D129" s="8" t="s">
        <v>205</v>
      </c>
      <c r="E129" s="8" t="s">
        <v>49</v>
      </c>
      <c r="F129" s="49"/>
      <c r="G129" s="14"/>
      <c r="H129" s="14"/>
    </row>
    <row r="130" spans="1:8" ht="30" hidden="1" customHeight="1" x14ac:dyDescent="0.2">
      <c r="A130" s="13" t="s">
        <v>206</v>
      </c>
      <c r="B130" s="8" t="s">
        <v>119</v>
      </c>
      <c r="C130" s="8" t="s">
        <v>207</v>
      </c>
      <c r="D130" s="8" t="s">
        <v>10</v>
      </c>
      <c r="E130" s="8" t="s">
        <v>10</v>
      </c>
      <c r="F130" s="49">
        <f>F131</f>
        <v>0</v>
      </c>
      <c r="G130" s="49">
        <f t="shared" ref="G130:H132" si="51">G131</f>
        <v>0</v>
      </c>
      <c r="H130" s="49">
        <f t="shared" si="51"/>
        <v>0</v>
      </c>
    </row>
    <row r="131" spans="1:8" ht="127.9" hidden="1" customHeight="1" x14ac:dyDescent="0.2">
      <c r="A131" s="15" t="s">
        <v>208</v>
      </c>
      <c r="B131" s="8" t="s">
        <v>119</v>
      </c>
      <c r="C131" s="8" t="s">
        <v>207</v>
      </c>
      <c r="D131" s="8" t="s">
        <v>209</v>
      </c>
      <c r="E131" s="16" t="s">
        <v>10</v>
      </c>
      <c r="F131" s="49">
        <f t="shared" ref="F131:F132" si="52">F132</f>
        <v>0</v>
      </c>
      <c r="G131" s="49">
        <f t="shared" si="51"/>
        <v>0</v>
      </c>
      <c r="H131" s="49">
        <f t="shared" si="51"/>
        <v>0</v>
      </c>
    </row>
    <row r="132" spans="1:8" ht="28.5" hidden="1" customHeight="1" x14ac:dyDescent="0.2">
      <c r="A132" s="15" t="s">
        <v>52</v>
      </c>
      <c r="B132" s="8" t="s">
        <v>119</v>
      </c>
      <c r="C132" s="8" t="s">
        <v>207</v>
      </c>
      <c r="D132" s="8" t="s">
        <v>209</v>
      </c>
      <c r="E132" s="8" t="s">
        <v>53</v>
      </c>
      <c r="F132" s="49">
        <f t="shared" si="52"/>
        <v>0</v>
      </c>
      <c r="G132" s="49">
        <f t="shared" si="51"/>
        <v>0</v>
      </c>
      <c r="H132" s="49">
        <f t="shared" si="51"/>
        <v>0</v>
      </c>
    </row>
    <row r="133" spans="1:8" ht="80.099999999999994" hidden="1" customHeight="1" x14ac:dyDescent="0.2">
      <c r="A133" s="15" t="s">
        <v>210</v>
      </c>
      <c r="B133" s="8" t="s">
        <v>119</v>
      </c>
      <c r="C133" s="8" t="s">
        <v>207</v>
      </c>
      <c r="D133" s="8" t="s">
        <v>209</v>
      </c>
      <c r="E133" s="8" t="s">
        <v>211</v>
      </c>
      <c r="F133" s="49"/>
      <c r="G133" s="14"/>
      <c r="H133" s="14"/>
    </row>
    <row r="134" spans="1:8" ht="32.25" customHeight="1" x14ac:dyDescent="0.2">
      <c r="A134" s="13" t="s">
        <v>212</v>
      </c>
      <c r="B134" s="8" t="s">
        <v>119</v>
      </c>
      <c r="C134" s="8" t="s">
        <v>95</v>
      </c>
      <c r="D134" s="8" t="s">
        <v>10</v>
      </c>
      <c r="E134" s="8" t="s">
        <v>10</v>
      </c>
      <c r="F134" s="49">
        <f>F135+F138</f>
        <v>2730721.0300000003</v>
      </c>
      <c r="G134" s="49">
        <f t="shared" ref="G134:H136" si="53">G135+G138</f>
        <v>0</v>
      </c>
      <c r="H134" s="49">
        <f t="shared" si="53"/>
        <v>0</v>
      </c>
    </row>
    <row r="135" spans="1:8" ht="351.2" customHeight="1" x14ac:dyDescent="0.2">
      <c r="A135" s="15" t="s">
        <v>213</v>
      </c>
      <c r="B135" s="8" t="s">
        <v>119</v>
      </c>
      <c r="C135" s="8" t="s">
        <v>95</v>
      </c>
      <c r="D135" s="8" t="s">
        <v>214</v>
      </c>
      <c r="E135" s="16" t="s">
        <v>10</v>
      </c>
      <c r="F135" s="49">
        <f>F136</f>
        <v>2633930.81</v>
      </c>
      <c r="G135" s="49">
        <f t="shared" si="53"/>
        <v>0</v>
      </c>
      <c r="H135" s="49">
        <f t="shared" si="53"/>
        <v>0</v>
      </c>
    </row>
    <row r="136" spans="1:8" ht="28.5" customHeight="1" x14ac:dyDescent="0.2">
      <c r="A136" s="15" t="s">
        <v>160</v>
      </c>
      <c r="B136" s="8" t="s">
        <v>119</v>
      </c>
      <c r="C136" s="8" t="s">
        <v>95</v>
      </c>
      <c r="D136" s="8" t="s">
        <v>214</v>
      </c>
      <c r="E136" s="8" t="s">
        <v>161</v>
      </c>
      <c r="F136" s="49">
        <f>F137</f>
        <v>2633930.81</v>
      </c>
      <c r="G136" s="49">
        <f t="shared" si="53"/>
        <v>0</v>
      </c>
      <c r="H136" s="49">
        <f t="shared" si="53"/>
        <v>0</v>
      </c>
    </row>
    <row r="137" spans="1:8" ht="18.75" customHeight="1" x14ac:dyDescent="0.2">
      <c r="A137" s="15" t="s">
        <v>5</v>
      </c>
      <c r="B137" s="8" t="s">
        <v>119</v>
      </c>
      <c r="C137" s="8" t="s">
        <v>95</v>
      </c>
      <c r="D137" s="8" t="s">
        <v>214</v>
      </c>
      <c r="E137" s="8" t="s">
        <v>215</v>
      </c>
      <c r="F137" s="49">
        <v>2633930.81</v>
      </c>
      <c r="G137" s="14"/>
      <c r="H137" s="14"/>
    </row>
    <row r="138" spans="1:8" ht="64.5" customHeight="1" x14ac:dyDescent="0.2">
      <c r="A138" s="15" t="s">
        <v>216</v>
      </c>
      <c r="B138" s="8" t="s">
        <v>119</v>
      </c>
      <c r="C138" s="8" t="s">
        <v>95</v>
      </c>
      <c r="D138" s="8" t="s">
        <v>217</v>
      </c>
      <c r="E138" s="16" t="s">
        <v>10</v>
      </c>
      <c r="F138" s="49">
        <f>F139</f>
        <v>96790.22</v>
      </c>
      <c r="G138" s="49">
        <f t="shared" ref="G138:H139" si="54">G139</f>
        <v>0</v>
      </c>
      <c r="H138" s="49">
        <f t="shared" si="54"/>
        <v>0</v>
      </c>
    </row>
    <row r="139" spans="1:8" ht="27.75" customHeight="1" x14ac:dyDescent="0.2">
      <c r="A139" s="15" t="s">
        <v>160</v>
      </c>
      <c r="B139" s="8" t="s">
        <v>119</v>
      </c>
      <c r="C139" s="8" t="s">
        <v>95</v>
      </c>
      <c r="D139" s="8" t="s">
        <v>217</v>
      </c>
      <c r="E139" s="8" t="s">
        <v>161</v>
      </c>
      <c r="F139" s="49">
        <f>F140</f>
        <v>96790.22</v>
      </c>
      <c r="G139" s="49">
        <f t="shared" si="54"/>
        <v>0</v>
      </c>
      <c r="H139" s="49">
        <f t="shared" si="54"/>
        <v>0</v>
      </c>
    </row>
    <row r="140" spans="1:8" ht="15" customHeight="1" x14ac:dyDescent="0.2">
      <c r="A140" s="15" t="s">
        <v>5</v>
      </c>
      <c r="B140" s="8" t="s">
        <v>119</v>
      </c>
      <c r="C140" s="8" t="s">
        <v>95</v>
      </c>
      <c r="D140" s="8" t="s">
        <v>217</v>
      </c>
      <c r="E140" s="8" t="s">
        <v>215</v>
      </c>
      <c r="F140" s="49">
        <v>96790.22</v>
      </c>
      <c r="G140" s="14"/>
      <c r="H140" s="14"/>
    </row>
    <row r="141" spans="1:8" ht="32.25" customHeight="1" x14ac:dyDescent="0.2">
      <c r="A141" s="13" t="s">
        <v>133</v>
      </c>
      <c r="B141" s="8" t="s">
        <v>119</v>
      </c>
      <c r="C141" s="8" t="s">
        <v>134</v>
      </c>
      <c r="D141" s="8" t="s">
        <v>10</v>
      </c>
      <c r="E141" s="8" t="s">
        <v>10</v>
      </c>
      <c r="F141" s="49">
        <f>F142+F147+F150+F153</f>
        <v>120000</v>
      </c>
      <c r="G141" s="49">
        <f t="shared" ref="G141:H141" si="55">G142+G147+G150+G153</f>
        <v>0</v>
      </c>
      <c r="H141" s="49">
        <f t="shared" si="55"/>
        <v>0</v>
      </c>
    </row>
    <row r="142" spans="1:8" ht="96.6" hidden="1" customHeight="1" x14ac:dyDescent="0.2">
      <c r="A142" s="15" t="s">
        <v>218</v>
      </c>
      <c r="B142" s="8" t="s">
        <v>119</v>
      </c>
      <c r="C142" s="8" t="s">
        <v>134</v>
      </c>
      <c r="D142" s="8" t="s">
        <v>219</v>
      </c>
      <c r="E142" s="16" t="s">
        <v>10</v>
      </c>
      <c r="F142" s="49">
        <f>F143+F145</f>
        <v>0</v>
      </c>
      <c r="G142" s="49">
        <f t="shared" ref="G142:H142" si="56">G143+G145</f>
        <v>0</v>
      </c>
      <c r="H142" s="49">
        <f t="shared" si="56"/>
        <v>0</v>
      </c>
    </row>
    <row r="143" spans="1:8" ht="112.35" hidden="1" customHeight="1" x14ac:dyDescent="0.2">
      <c r="A143" s="15" t="s">
        <v>38</v>
      </c>
      <c r="B143" s="8" t="s">
        <v>119</v>
      </c>
      <c r="C143" s="8" t="s">
        <v>134</v>
      </c>
      <c r="D143" s="8" t="s">
        <v>219</v>
      </c>
      <c r="E143" s="8" t="s">
        <v>39</v>
      </c>
      <c r="F143" s="49">
        <f>F144</f>
        <v>0</v>
      </c>
      <c r="G143" s="49">
        <f t="shared" ref="G143:H143" si="57">G144</f>
        <v>0</v>
      </c>
      <c r="H143" s="49">
        <f t="shared" si="57"/>
        <v>0</v>
      </c>
    </row>
    <row r="144" spans="1:8" ht="48.95" hidden="1" customHeight="1" x14ac:dyDescent="0.2">
      <c r="A144" s="15" t="s">
        <v>40</v>
      </c>
      <c r="B144" s="8" t="s">
        <v>119</v>
      </c>
      <c r="C144" s="8" t="s">
        <v>134</v>
      </c>
      <c r="D144" s="8" t="s">
        <v>219</v>
      </c>
      <c r="E144" s="8" t="s">
        <v>41</v>
      </c>
      <c r="F144" s="49"/>
      <c r="G144" s="14"/>
      <c r="H144" s="14"/>
    </row>
    <row r="145" spans="1:8" ht="48.95" hidden="1" customHeight="1" x14ac:dyDescent="0.2">
      <c r="A145" s="15" t="s">
        <v>46</v>
      </c>
      <c r="B145" s="8" t="s">
        <v>119</v>
      </c>
      <c r="C145" s="8" t="s">
        <v>134</v>
      </c>
      <c r="D145" s="8" t="s">
        <v>219</v>
      </c>
      <c r="E145" s="8" t="s">
        <v>47</v>
      </c>
      <c r="F145" s="49">
        <f>F146</f>
        <v>0</v>
      </c>
      <c r="G145" s="49">
        <f t="shared" ref="G145:H145" si="58">G146</f>
        <v>0</v>
      </c>
      <c r="H145" s="49">
        <f t="shared" si="58"/>
        <v>0</v>
      </c>
    </row>
    <row r="146" spans="1:8" ht="48.95" hidden="1" customHeight="1" x14ac:dyDescent="0.2">
      <c r="A146" s="15" t="s">
        <v>48</v>
      </c>
      <c r="B146" s="8" t="s">
        <v>119</v>
      </c>
      <c r="C146" s="8" t="s">
        <v>134</v>
      </c>
      <c r="D146" s="8" t="s">
        <v>219</v>
      </c>
      <c r="E146" s="8" t="s">
        <v>49</v>
      </c>
      <c r="F146" s="49"/>
      <c r="G146" s="14"/>
      <c r="H146" s="14"/>
    </row>
    <row r="147" spans="1:8" ht="48.95" hidden="1" customHeight="1" x14ac:dyDescent="0.2">
      <c r="A147" s="15" t="s">
        <v>135</v>
      </c>
      <c r="B147" s="8" t="s">
        <v>119</v>
      </c>
      <c r="C147" s="8" t="s">
        <v>134</v>
      </c>
      <c r="D147" s="8" t="s">
        <v>136</v>
      </c>
      <c r="E147" s="16" t="s">
        <v>10</v>
      </c>
      <c r="F147" s="49">
        <f>F148</f>
        <v>0</v>
      </c>
      <c r="G147" s="49">
        <f t="shared" ref="G147:H148" si="59">G148</f>
        <v>0</v>
      </c>
      <c r="H147" s="49">
        <f t="shared" si="59"/>
        <v>0</v>
      </c>
    </row>
    <row r="148" spans="1:8" ht="48.95" hidden="1" customHeight="1" x14ac:dyDescent="0.2">
      <c r="A148" s="15" t="s">
        <v>46</v>
      </c>
      <c r="B148" s="8" t="s">
        <v>119</v>
      </c>
      <c r="C148" s="8" t="s">
        <v>134</v>
      </c>
      <c r="D148" s="8" t="s">
        <v>136</v>
      </c>
      <c r="E148" s="8" t="s">
        <v>47</v>
      </c>
      <c r="F148" s="49">
        <f>F149</f>
        <v>0</v>
      </c>
      <c r="G148" s="49">
        <f t="shared" si="59"/>
        <v>0</v>
      </c>
      <c r="H148" s="49">
        <f t="shared" si="59"/>
        <v>0</v>
      </c>
    </row>
    <row r="149" spans="1:8" ht="48.95" hidden="1" customHeight="1" x14ac:dyDescent="0.2">
      <c r="A149" s="15" t="s">
        <v>48</v>
      </c>
      <c r="B149" s="8" t="s">
        <v>119</v>
      </c>
      <c r="C149" s="8" t="s">
        <v>134</v>
      </c>
      <c r="D149" s="8" t="s">
        <v>136</v>
      </c>
      <c r="E149" s="8" t="s">
        <v>49</v>
      </c>
      <c r="F149" s="49"/>
      <c r="G149" s="14"/>
      <c r="H149" s="14"/>
    </row>
    <row r="150" spans="1:8" ht="32.25" hidden="1" customHeight="1" x14ac:dyDescent="0.2">
      <c r="A150" s="15" t="s">
        <v>137</v>
      </c>
      <c r="B150" s="8" t="s">
        <v>119</v>
      </c>
      <c r="C150" s="8" t="s">
        <v>134</v>
      </c>
      <c r="D150" s="8" t="s">
        <v>138</v>
      </c>
      <c r="E150" s="16" t="s">
        <v>10</v>
      </c>
      <c r="F150" s="49">
        <f>F151</f>
        <v>0</v>
      </c>
      <c r="G150" s="49">
        <f t="shared" ref="G150:H151" si="60">G151</f>
        <v>0</v>
      </c>
      <c r="H150" s="49">
        <f t="shared" si="60"/>
        <v>0</v>
      </c>
    </row>
    <row r="151" spans="1:8" ht="48.95" hidden="1" customHeight="1" x14ac:dyDescent="0.2">
      <c r="A151" s="15" t="s">
        <v>46</v>
      </c>
      <c r="B151" s="8" t="s">
        <v>119</v>
      </c>
      <c r="C151" s="8" t="s">
        <v>134</v>
      </c>
      <c r="D151" s="8" t="s">
        <v>138</v>
      </c>
      <c r="E151" s="8" t="s">
        <v>47</v>
      </c>
      <c r="F151" s="49">
        <f>F152</f>
        <v>0</v>
      </c>
      <c r="G151" s="49">
        <f t="shared" si="60"/>
        <v>0</v>
      </c>
      <c r="H151" s="49">
        <f t="shared" si="60"/>
        <v>0</v>
      </c>
    </row>
    <row r="152" spans="1:8" ht="48.95" hidden="1" customHeight="1" x14ac:dyDescent="0.2">
      <c r="A152" s="15" t="s">
        <v>48</v>
      </c>
      <c r="B152" s="8" t="s">
        <v>119</v>
      </c>
      <c r="C152" s="8" t="s">
        <v>134</v>
      </c>
      <c r="D152" s="8" t="s">
        <v>138</v>
      </c>
      <c r="E152" s="8" t="s">
        <v>49</v>
      </c>
      <c r="F152" s="49"/>
      <c r="G152" s="14"/>
      <c r="H152" s="14"/>
    </row>
    <row r="153" spans="1:8" ht="80.099999999999994" customHeight="1" x14ac:dyDescent="0.2">
      <c r="A153" s="15" t="s">
        <v>139</v>
      </c>
      <c r="B153" s="8" t="s">
        <v>119</v>
      </c>
      <c r="C153" s="8" t="s">
        <v>134</v>
      </c>
      <c r="D153" s="8" t="s">
        <v>140</v>
      </c>
      <c r="E153" s="16" t="s">
        <v>10</v>
      </c>
      <c r="F153" s="49">
        <f>F154</f>
        <v>120000</v>
      </c>
      <c r="G153" s="49">
        <f t="shared" ref="G153:H154" si="61">G154</f>
        <v>0</v>
      </c>
      <c r="H153" s="49">
        <f t="shared" si="61"/>
        <v>0</v>
      </c>
    </row>
    <row r="154" spans="1:8" ht="48.95" customHeight="1" x14ac:dyDescent="0.2">
      <c r="A154" s="15" t="s">
        <v>46</v>
      </c>
      <c r="B154" s="8" t="s">
        <v>119</v>
      </c>
      <c r="C154" s="8" t="s">
        <v>134</v>
      </c>
      <c r="D154" s="8" t="s">
        <v>140</v>
      </c>
      <c r="E154" s="8" t="s">
        <v>47</v>
      </c>
      <c r="F154" s="49">
        <f>F155</f>
        <v>120000</v>
      </c>
      <c r="G154" s="49">
        <f t="shared" si="61"/>
        <v>0</v>
      </c>
      <c r="H154" s="49">
        <f t="shared" si="61"/>
        <v>0</v>
      </c>
    </row>
    <row r="155" spans="1:8" ht="48.95" customHeight="1" x14ac:dyDescent="0.2">
      <c r="A155" s="15" t="s">
        <v>48</v>
      </c>
      <c r="B155" s="8" t="s">
        <v>119</v>
      </c>
      <c r="C155" s="8" t="s">
        <v>134</v>
      </c>
      <c r="D155" s="8" t="s">
        <v>140</v>
      </c>
      <c r="E155" s="8" t="s">
        <v>49</v>
      </c>
      <c r="F155" s="49">
        <v>120000</v>
      </c>
      <c r="G155" s="14"/>
      <c r="H155" s="14"/>
    </row>
    <row r="156" spans="1:8" ht="24.75" hidden="1" customHeight="1" x14ac:dyDescent="0.2">
      <c r="A156" s="13" t="s">
        <v>220</v>
      </c>
      <c r="B156" s="8" t="s">
        <v>183</v>
      </c>
      <c r="C156" s="8" t="s">
        <v>10</v>
      </c>
      <c r="D156" s="8" t="s">
        <v>10</v>
      </c>
      <c r="E156" s="8" t="s">
        <v>10</v>
      </c>
      <c r="F156" s="49">
        <f>F157+F161</f>
        <v>0</v>
      </c>
      <c r="G156" s="49">
        <f t="shared" ref="G156:H156" si="62">G157+G161</f>
        <v>0</v>
      </c>
      <c r="H156" s="49">
        <f t="shared" si="62"/>
        <v>0</v>
      </c>
    </row>
    <row r="157" spans="1:8" ht="28.5" hidden="1" customHeight="1" x14ac:dyDescent="0.2">
      <c r="A157" s="13" t="s">
        <v>221</v>
      </c>
      <c r="B157" s="8" t="s">
        <v>183</v>
      </c>
      <c r="C157" s="8" t="s">
        <v>33</v>
      </c>
      <c r="D157" s="8" t="s">
        <v>10</v>
      </c>
      <c r="E157" s="8" t="s">
        <v>10</v>
      </c>
      <c r="F157" s="49">
        <f>F158</f>
        <v>0</v>
      </c>
      <c r="G157" s="49">
        <f t="shared" ref="G157:H159" si="63">G158</f>
        <v>0</v>
      </c>
      <c r="H157" s="49">
        <f t="shared" si="63"/>
        <v>0</v>
      </c>
    </row>
    <row r="158" spans="1:8" ht="80.099999999999994" hidden="1" customHeight="1" x14ac:dyDescent="0.2">
      <c r="A158" s="15" t="s">
        <v>222</v>
      </c>
      <c r="B158" s="8" t="s">
        <v>183</v>
      </c>
      <c r="C158" s="8" t="s">
        <v>33</v>
      </c>
      <c r="D158" s="8" t="s">
        <v>223</v>
      </c>
      <c r="E158" s="16" t="s">
        <v>10</v>
      </c>
      <c r="F158" s="49">
        <f>F159</f>
        <v>0</v>
      </c>
      <c r="G158" s="49">
        <f t="shared" si="63"/>
        <v>0</v>
      </c>
      <c r="H158" s="49">
        <f t="shared" si="63"/>
        <v>0</v>
      </c>
    </row>
    <row r="159" spans="1:8" ht="48.95" hidden="1" customHeight="1" x14ac:dyDescent="0.2">
      <c r="A159" s="15" t="s">
        <v>46</v>
      </c>
      <c r="B159" s="8" t="s">
        <v>183</v>
      </c>
      <c r="C159" s="8" t="s">
        <v>33</v>
      </c>
      <c r="D159" s="8" t="s">
        <v>223</v>
      </c>
      <c r="E159" s="8" t="s">
        <v>47</v>
      </c>
      <c r="F159" s="49">
        <f>F160</f>
        <v>0</v>
      </c>
      <c r="G159" s="49">
        <f t="shared" si="63"/>
        <v>0</v>
      </c>
      <c r="H159" s="49">
        <f t="shared" si="63"/>
        <v>0</v>
      </c>
    </row>
    <row r="160" spans="1:8" ht="48.95" hidden="1" customHeight="1" x14ac:dyDescent="0.2">
      <c r="A160" s="15" t="s">
        <v>48</v>
      </c>
      <c r="B160" s="8" t="s">
        <v>183</v>
      </c>
      <c r="C160" s="8" t="s">
        <v>33</v>
      </c>
      <c r="D160" s="8" t="s">
        <v>223</v>
      </c>
      <c r="E160" s="8" t="s">
        <v>49</v>
      </c>
      <c r="F160" s="49"/>
      <c r="G160" s="14"/>
      <c r="H160" s="14"/>
    </row>
    <row r="161" spans="1:8" ht="39" hidden="1" customHeight="1" x14ac:dyDescent="0.2">
      <c r="A161" s="13" t="s">
        <v>224</v>
      </c>
      <c r="B161" s="8" t="s">
        <v>183</v>
      </c>
      <c r="C161" s="8" t="s">
        <v>35</v>
      </c>
      <c r="D161" s="8" t="s">
        <v>10</v>
      </c>
      <c r="E161" s="8" t="s">
        <v>10</v>
      </c>
      <c r="F161" s="49">
        <f>F162</f>
        <v>0</v>
      </c>
      <c r="G161" s="49">
        <f t="shared" ref="G161:H163" si="64">G162</f>
        <v>0</v>
      </c>
      <c r="H161" s="49">
        <f t="shared" si="64"/>
        <v>0</v>
      </c>
    </row>
    <row r="162" spans="1:8" ht="144.4" hidden="1" customHeight="1" x14ac:dyDescent="0.2">
      <c r="A162" s="15" t="s">
        <v>225</v>
      </c>
      <c r="B162" s="8" t="s">
        <v>183</v>
      </c>
      <c r="C162" s="8" t="s">
        <v>35</v>
      </c>
      <c r="D162" s="8" t="s">
        <v>226</v>
      </c>
      <c r="E162" s="16" t="s">
        <v>10</v>
      </c>
      <c r="F162" s="49">
        <f>F163</f>
        <v>0</v>
      </c>
      <c r="G162" s="49">
        <f t="shared" si="64"/>
        <v>0</v>
      </c>
      <c r="H162" s="49">
        <f t="shared" si="64"/>
        <v>0</v>
      </c>
    </row>
    <row r="163" spans="1:8" ht="33.75" hidden="1" customHeight="1" x14ac:dyDescent="0.2">
      <c r="A163" s="15" t="s">
        <v>160</v>
      </c>
      <c r="B163" s="8" t="s">
        <v>183</v>
      </c>
      <c r="C163" s="8" t="s">
        <v>35</v>
      </c>
      <c r="D163" s="8" t="s">
        <v>226</v>
      </c>
      <c r="E163" s="8" t="s">
        <v>161</v>
      </c>
      <c r="F163" s="49">
        <f>F164</f>
        <v>0</v>
      </c>
      <c r="G163" s="49">
        <f t="shared" si="64"/>
        <v>0</v>
      </c>
      <c r="H163" s="49">
        <f t="shared" si="64"/>
        <v>0</v>
      </c>
    </row>
    <row r="164" spans="1:8" ht="15" hidden="1" customHeight="1" x14ac:dyDescent="0.2">
      <c r="A164" s="15" t="s">
        <v>5</v>
      </c>
      <c r="B164" s="8" t="s">
        <v>183</v>
      </c>
      <c r="C164" s="8" t="s">
        <v>35</v>
      </c>
      <c r="D164" s="8" t="s">
        <v>226</v>
      </c>
      <c r="E164" s="8" t="s">
        <v>215</v>
      </c>
      <c r="F164" s="49"/>
      <c r="G164" s="14"/>
      <c r="H164" s="14"/>
    </row>
    <row r="165" spans="1:8" ht="31.5" hidden="1" customHeight="1" x14ac:dyDescent="0.2">
      <c r="A165" s="13" t="s">
        <v>227</v>
      </c>
      <c r="B165" s="8" t="s">
        <v>144</v>
      </c>
      <c r="C165" s="8" t="s">
        <v>10</v>
      </c>
      <c r="D165" s="8" t="s">
        <v>10</v>
      </c>
      <c r="E165" s="8" t="s">
        <v>10</v>
      </c>
      <c r="F165" s="49">
        <f>F166</f>
        <v>0</v>
      </c>
      <c r="G165" s="49">
        <f t="shared" ref="G165:H168" si="65">G166</f>
        <v>0</v>
      </c>
      <c r="H165" s="49">
        <f t="shared" si="65"/>
        <v>0</v>
      </c>
    </row>
    <row r="166" spans="1:8" ht="32.25" hidden="1" customHeight="1" x14ac:dyDescent="0.2">
      <c r="A166" s="13" t="s">
        <v>228</v>
      </c>
      <c r="B166" s="8" t="s">
        <v>144</v>
      </c>
      <c r="C166" s="8" t="s">
        <v>183</v>
      </c>
      <c r="D166" s="8" t="s">
        <v>10</v>
      </c>
      <c r="E166" s="8" t="s">
        <v>10</v>
      </c>
      <c r="F166" s="49">
        <f t="shared" ref="F166:F168" si="66">F167</f>
        <v>0</v>
      </c>
      <c r="G166" s="49">
        <f t="shared" si="65"/>
        <v>0</v>
      </c>
      <c r="H166" s="49">
        <f t="shared" si="65"/>
        <v>0</v>
      </c>
    </row>
    <row r="167" spans="1:8" ht="32.25" hidden="1" customHeight="1" x14ac:dyDescent="0.2">
      <c r="A167" s="15" t="s">
        <v>229</v>
      </c>
      <c r="B167" s="8" t="s">
        <v>144</v>
      </c>
      <c r="C167" s="8" t="s">
        <v>183</v>
      </c>
      <c r="D167" s="8" t="s">
        <v>230</v>
      </c>
      <c r="E167" s="16" t="s">
        <v>10</v>
      </c>
      <c r="F167" s="49">
        <f t="shared" si="66"/>
        <v>0</v>
      </c>
      <c r="G167" s="49">
        <f t="shared" si="65"/>
        <v>0</v>
      </c>
      <c r="H167" s="49">
        <f t="shared" si="65"/>
        <v>0</v>
      </c>
    </row>
    <row r="168" spans="1:8" ht="48.95" hidden="1" customHeight="1" x14ac:dyDescent="0.2">
      <c r="A168" s="15" t="s">
        <v>46</v>
      </c>
      <c r="B168" s="8" t="s">
        <v>144</v>
      </c>
      <c r="C168" s="8" t="s">
        <v>183</v>
      </c>
      <c r="D168" s="8" t="s">
        <v>230</v>
      </c>
      <c r="E168" s="8" t="s">
        <v>47</v>
      </c>
      <c r="F168" s="49">
        <f t="shared" si="66"/>
        <v>0</v>
      </c>
      <c r="G168" s="49">
        <f t="shared" si="65"/>
        <v>0</v>
      </c>
      <c r="H168" s="49">
        <f t="shared" si="65"/>
        <v>0</v>
      </c>
    </row>
    <row r="169" spans="1:8" ht="48.95" hidden="1" customHeight="1" x14ac:dyDescent="0.2">
      <c r="A169" s="15" t="s">
        <v>48</v>
      </c>
      <c r="B169" s="8" t="s">
        <v>144</v>
      </c>
      <c r="C169" s="8" t="s">
        <v>183</v>
      </c>
      <c r="D169" s="8" t="s">
        <v>230</v>
      </c>
      <c r="E169" s="8" t="s">
        <v>49</v>
      </c>
      <c r="F169" s="49"/>
      <c r="G169" s="14"/>
      <c r="H169" s="14"/>
    </row>
    <row r="170" spans="1:8" ht="21" customHeight="1" x14ac:dyDescent="0.2">
      <c r="A170" s="13" t="s">
        <v>58</v>
      </c>
      <c r="B170" s="8" t="s">
        <v>59</v>
      </c>
      <c r="C170" s="8" t="s">
        <v>10</v>
      </c>
      <c r="D170" s="8" t="s">
        <v>10</v>
      </c>
      <c r="E170" s="8" t="s">
        <v>10</v>
      </c>
      <c r="F170" s="49">
        <f>F171+F184+F212+F219+F223</f>
        <v>8646572.5299999993</v>
      </c>
      <c r="G170" s="49">
        <f t="shared" ref="G170:H170" si="67">G171+G184+G212+G219+G223</f>
        <v>0</v>
      </c>
      <c r="H170" s="49">
        <f t="shared" si="67"/>
        <v>0</v>
      </c>
    </row>
    <row r="171" spans="1:8" ht="27.75" customHeight="1" x14ac:dyDescent="0.2">
      <c r="A171" s="13" t="s">
        <v>60</v>
      </c>
      <c r="B171" s="8" t="s">
        <v>59</v>
      </c>
      <c r="C171" s="8" t="s">
        <v>33</v>
      </c>
      <c r="D171" s="8" t="s">
        <v>10</v>
      </c>
      <c r="E171" s="8" t="s">
        <v>10</v>
      </c>
      <c r="F171" s="49">
        <f>F172+F175+F178+F181</f>
        <v>797513.91</v>
      </c>
      <c r="G171" s="49">
        <f t="shared" ref="G171:H171" si="68">G172+G175+G178+G181</f>
        <v>0</v>
      </c>
      <c r="H171" s="49">
        <f t="shared" si="68"/>
        <v>0</v>
      </c>
    </row>
    <row r="172" spans="1:8" ht="366.95" hidden="1" customHeight="1" x14ac:dyDescent="0.2">
      <c r="A172" s="15" t="s">
        <v>61</v>
      </c>
      <c r="B172" s="8" t="s">
        <v>59</v>
      </c>
      <c r="C172" s="8" t="s">
        <v>33</v>
      </c>
      <c r="D172" s="8" t="s">
        <v>62</v>
      </c>
      <c r="E172" s="16" t="s">
        <v>10</v>
      </c>
      <c r="F172" s="49">
        <f>F173</f>
        <v>0</v>
      </c>
      <c r="G172" s="49">
        <f t="shared" ref="G172:H173" si="69">G173</f>
        <v>0</v>
      </c>
      <c r="H172" s="49">
        <f t="shared" si="69"/>
        <v>0</v>
      </c>
    </row>
    <row r="173" spans="1:8" ht="64.5" hidden="1" customHeight="1" x14ac:dyDescent="0.2">
      <c r="A173" s="15" t="s">
        <v>63</v>
      </c>
      <c r="B173" s="8" t="s">
        <v>59</v>
      </c>
      <c r="C173" s="8" t="s">
        <v>33</v>
      </c>
      <c r="D173" s="8" t="s">
        <v>62</v>
      </c>
      <c r="E173" s="8" t="s">
        <v>64</v>
      </c>
      <c r="F173" s="49">
        <f>F174</f>
        <v>0</v>
      </c>
      <c r="G173" s="49">
        <f t="shared" si="69"/>
        <v>0</v>
      </c>
      <c r="H173" s="49">
        <f t="shared" si="69"/>
        <v>0</v>
      </c>
    </row>
    <row r="174" spans="1:8" ht="18.75" hidden="1" customHeight="1" x14ac:dyDescent="0.2">
      <c r="A174" s="15" t="s">
        <v>65</v>
      </c>
      <c r="B174" s="8" t="s">
        <v>59</v>
      </c>
      <c r="C174" s="8" t="s">
        <v>33</v>
      </c>
      <c r="D174" s="8" t="s">
        <v>62</v>
      </c>
      <c r="E174" s="8" t="s">
        <v>66</v>
      </c>
      <c r="F174" s="49"/>
      <c r="G174" s="14"/>
      <c r="H174" s="14"/>
    </row>
    <row r="175" spans="1:8" ht="32.25" customHeight="1" x14ac:dyDescent="0.2">
      <c r="A175" s="15" t="s">
        <v>67</v>
      </c>
      <c r="B175" s="8" t="s">
        <v>59</v>
      </c>
      <c r="C175" s="8" t="s">
        <v>33</v>
      </c>
      <c r="D175" s="8" t="s">
        <v>68</v>
      </c>
      <c r="E175" s="16" t="s">
        <v>10</v>
      </c>
      <c r="F175" s="49">
        <f>F176</f>
        <v>797513.91</v>
      </c>
      <c r="G175" s="49">
        <f t="shared" ref="G175:H176" si="70">G176</f>
        <v>0</v>
      </c>
      <c r="H175" s="49">
        <f t="shared" si="70"/>
        <v>0</v>
      </c>
    </row>
    <row r="176" spans="1:8" ht="64.5" customHeight="1" x14ac:dyDescent="0.2">
      <c r="A176" s="15" t="s">
        <v>63</v>
      </c>
      <c r="B176" s="8" t="s">
        <v>59</v>
      </c>
      <c r="C176" s="8" t="s">
        <v>33</v>
      </c>
      <c r="D176" s="8" t="s">
        <v>68</v>
      </c>
      <c r="E176" s="8" t="s">
        <v>64</v>
      </c>
      <c r="F176" s="49">
        <f>F177</f>
        <v>797513.91</v>
      </c>
      <c r="G176" s="49">
        <f t="shared" si="70"/>
        <v>0</v>
      </c>
      <c r="H176" s="49">
        <f t="shared" si="70"/>
        <v>0</v>
      </c>
    </row>
    <row r="177" spans="1:8" ht="33.75" customHeight="1" x14ac:dyDescent="0.2">
      <c r="A177" s="15" t="s">
        <v>65</v>
      </c>
      <c r="B177" s="8" t="s">
        <v>59</v>
      </c>
      <c r="C177" s="8" t="s">
        <v>33</v>
      </c>
      <c r="D177" s="8" t="s">
        <v>68</v>
      </c>
      <c r="E177" s="8" t="s">
        <v>66</v>
      </c>
      <c r="F177" s="49">
        <f>613000+184513.91</f>
        <v>797513.91</v>
      </c>
      <c r="G177" s="14"/>
      <c r="H177" s="14"/>
    </row>
    <row r="178" spans="1:8" ht="48.95" hidden="1" customHeight="1" x14ac:dyDescent="0.2">
      <c r="A178" s="15" t="s">
        <v>69</v>
      </c>
      <c r="B178" s="8" t="s">
        <v>59</v>
      </c>
      <c r="C178" s="8" t="s">
        <v>33</v>
      </c>
      <c r="D178" s="8" t="s">
        <v>70</v>
      </c>
      <c r="E178" s="16" t="s">
        <v>10</v>
      </c>
      <c r="F178" s="49">
        <f>F179</f>
        <v>0</v>
      </c>
      <c r="G178" s="49">
        <f t="shared" ref="G178:H179" si="71">G179</f>
        <v>0</v>
      </c>
      <c r="H178" s="49">
        <f t="shared" si="71"/>
        <v>0</v>
      </c>
    </row>
    <row r="179" spans="1:8" ht="64.5" hidden="1" customHeight="1" x14ac:dyDescent="0.2">
      <c r="A179" s="15" t="s">
        <v>63</v>
      </c>
      <c r="B179" s="8" t="s">
        <v>59</v>
      </c>
      <c r="C179" s="8" t="s">
        <v>33</v>
      </c>
      <c r="D179" s="8" t="s">
        <v>70</v>
      </c>
      <c r="E179" s="8" t="s">
        <v>64</v>
      </c>
      <c r="F179" s="49">
        <f>F180</f>
        <v>0</v>
      </c>
      <c r="G179" s="49">
        <f t="shared" si="71"/>
        <v>0</v>
      </c>
      <c r="H179" s="49">
        <f t="shared" si="71"/>
        <v>0</v>
      </c>
    </row>
    <row r="180" spans="1:8" ht="15" hidden="1" customHeight="1" x14ac:dyDescent="0.2">
      <c r="A180" s="15" t="s">
        <v>65</v>
      </c>
      <c r="B180" s="8" t="s">
        <v>59</v>
      </c>
      <c r="C180" s="8" t="s">
        <v>33</v>
      </c>
      <c r="D180" s="8" t="s">
        <v>70</v>
      </c>
      <c r="E180" s="8" t="s">
        <v>66</v>
      </c>
      <c r="F180" s="49"/>
      <c r="G180" s="14"/>
      <c r="H180" s="14"/>
    </row>
    <row r="181" spans="1:8" ht="48.95" hidden="1" customHeight="1" x14ac:dyDescent="0.2">
      <c r="A181" s="15" t="s">
        <v>71</v>
      </c>
      <c r="B181" s="8" t="s">
        <v>59</v>
      </c>
      <c r="C181" s="8" t="s">
        <v>33</v>
      </c>
      <c r="D181" s="8" t="s">
        <v>72</v>
      </c>
      <c r="E181" s="16" t="s">
        <v>10</v>
      </c>
      <c r="F181" s="49">
        <f>F182</f>
        <v>0</v>
      </c>
      <c r="G181" s="49">
        <f t="shared" ref="G181:H182" si="72">G182</f>
        <v>0</v>
      </c>
      <c r="H181" s="49">
        <f t="shared" si="72"/>
        <v>0</v>
      </c>
    </row>
    <row r="182" spans="1:8" ht="64.5" hidden="1" customHeight="1" x14ac:dyDescent="0.2">
      <c r="A182" s="15" t="s">
        <v>63</v>
      </c>
      <c r="B182" s="8" t="s">
        <v>59</v>
      </c>
      <c r="C182" s="8" t="s">
        <v>33</v>
      </c>
      <c r="D182" s="8" t="s">
        <v>72</v>
      </c>
      <c r="E182" s="8" t="s">
        <v>64</v>
      </c>
      <c r="F182" s="49">
        <f>F183</f>
        <v>0</v>
      </c>
      <c r="G182" s="49">
        <f t="shared" si="72"/>
        <v>0</v>
      </c>
      <c r="H182" s="49">
        <f t="shared" si="72"/>
        <v>0</v>
      </c>
    </row>
    <row r="183" spans="1:8" ht="15" hidden="1" customHeight="1" x14ac:dyDescent="0.2">
      <c r="A183" s="15" t="s">
        <v>65</v>
      </c>
      <c r="B183" s="8" t="s">
        <v>59</v>
      </c>
      <c r="C183" s="8" t="s">
        <v>33</v>
      </c>
      <c r="D183" s="8" t="s">
        <v>72</v>
      </c>
      <c r="E183" s="8" t="s">
        <v>66</v>
      </c>
      <c r="F183" s="49"/>
      <c r="G183" s="14"/>
      <c r="H183" s="14"/>
    </row>
    <row r="184" spans="1:8" ht="24.75" customHeight="1" x14ac:dyDescent="0.2">
      <c r="A184" s="13" t="s">
        <v>73</v>
      </c>
      <c r="B184" s="8" t="s">
        <v>59</v>
      </c>
      <c r="C184" s="8" t="s">
        <v>35</v>
      </c>
      <c r="D184" s="8" t="s">
        <v>10</v>
      </c>
      <c r="E184" s="8" t="s">
        <v>10</v>
      </c>
      <c r="F184" s="49">
        <f>F185+F188+F191+F194+F200+F203+F206+F209+F197</f>
        <v>7078728.6199999992</v>
      </c>
      <c r="G184" s="49">
        <f t="shared" ref="G184:H184" si="73">G185+G188+G191+G194+G200+G203+G206+G209</f>
        <v>0</v>
      </c>
      <c r="H184" s="49">
        <f t="shared" si="73"/>
        <v>0</v>
      </c>
    </row>
    <row r="185" spans="1:8" ht="144.4" hidden="1" customHeight="1" x14ac:dyDescent="0.2">
      <c r="A185" s="15" t="s">
        <v>74</v>
      </c>
      <c r="B185" s="8" t="s">
        <v>59</v>
      </c>
      <c r="C185" s="8" t="s">
        <v>35</v>
      </c>
      <c r="D185" s="8" t="s">
        <v>75</v>
      </c>
      <c r="E185" s="16" t="s">
        <v>10</v>
      </c>
      <c r="F185" s="49">
        <f>F186</f>
        <v>0</v>
      </c>
      <c r="G185" s="49">
        <f t="shared" ref="G185:H186" si="74">G186</f>
        <v>0</v>
      </c>
      <c r="H185" s="49">
        <f t="shared" si="74"/>
        <v>0</v>
      </c>
    </row>
    <row r="186" spans="1:8" ht="64.5" hidden="1" customHeight="1" x14ac:dyDescent="0.2">
      <c r="A186" s="15" t="s">
        <v>63</v>
      </c>
      <c r="B186" s="8" t="s">
        <v>59</v>
      </c>
      <c r="C186" s="8" t="s">
        <v>35</v>
      </c>
      <c r="D186" s="8" t="s">
        <v>75</v>
      </c>
      <c r="E186" s="8" t="s">
        <v>64</v>
      </c>
      <c r="F186" s="49">
        <f>F187</f>
        <v>0</v>
      </c>
      <c r="G186" s="49">
        <f t="shared" si="74"/>
        <v>0</v>
      </c>
      <c r="H186" s="49">
        <f t="shared" si="74"/>
        <v>0</v>
      </c>
    </row>
    <row r="187" spans="1:8" ht="28.5" hidden="1" customHeight="1" x14ac:dyDescent="0.2">
      <c r="A187" s="15" t="s">
        <v>65</v>
      </c>
      <c r="B187" s="8" t="s">
        <v>59</v>
      </c>
      <c r="C187" s="8" t="s">
        <v>35</v>
      </c>
      <c r="D187" s="8" t="s">
        <v>75</v>
      </c>
      <c r="E187" s="8" t="s">
        <v>66</v>
      </c>
      <c r="F187" s="49"/>
      <c r="G187" s="14"/>
      <c r="H187" s="14"/>
    </row>
    <row r="188" spans="1:8" ht="96.6" hidden="1" customHeight="1" x14ac:dyDescent="0.2">
      <c r="A188" s="15" t="s">
        <v>76</v>
      </c>
      <c r="B188" s="8" t="s">
        <v>59</v>
      </c>
      <c r="C188" s="8" t="s">
        <v>35</v>
      </c>
      <c r="D188" s="8" t="s">
        <v>77</v>
      </c>
      <c r="E188" s="16" t="s">
        <v>10</v>
      </c>
      <c r="F188" s="49">
        <f>F189</f>
        <v>0</v>
      </c>
      <c r="G188" s="49">
        <f t="shared" ref="G188:H189" si="75">G189</f>
        <v>0</v>
      </c>
      <c r="H188" s="49">
        <f t="shared" si="75"/>
        <v>0</v>
      </c>
    </row>
    <row r="189" spans="1:8" ht="64.5" hidden="1" customHeight="1" x14ac:dyDescent="0.2">
      <c r="A189" s="15" t="s">
        <v>63</v>
      </c>
      <c r="B189" s="8" t="s">
        <v>59</v>
      </c>
      <c r="C189" s="8" t="s">
        <v>35</v>
      </c>
      <c r="D189" s="8" t="s">
        <v>77</v>
      </c>
      <c r="E189" s="8" t="s">
        <v>64</v>
      </c>
      <c r="F189" s="49">
        <f>F190</f>
        <v>0</v>
      </c>
      <c r="G189" s="49">
        <f t="shared" si="75"/>
        <v>0</v>
      </c>
      <c r="H189" s="49">
        <f t="shared" si="75"/>
        <v>0</v>
      </c>
    </row>
    <row r="190" spans="1:8" ht="21" hidden="1" customHeight="1" x14ac:dyDescent="0.2">
      <c r="A190" s="15" t="s">
        <v>65</v>
      </c>
      <c r="B190" s="8" t="s">
        <v>59</v>
      </c>
      <c r="C190" s="8" t="s">
        <v>35</v>
      </c>
      <c r="D190" s="8" t="s">
        <v>77</v>
      </c>
      <c r="E190" s="8" t="s">
        <v>66</v>
      </c>
      <c r="F190" s="49"/>
      <c r="G190" s="14"/>
      <c r="H190" s="14"/>
    </row>
    <row r="191" spans="1:8" ht="28.5" customHeight="1" x14ac:dyDescent="0.2">
      <c r="A191" s="15" t="s">
        <v>78</v>
      </c>
      <c r="B191" s="8" t="s">
        <v>59</v>
      </c>
      <c r="C191" s="8" t="s">
        <v>35</v>
      </c>
      <c r="D191" s="8" t="s">
        <v>79</v>
      </c>
      <c r="E191" s="16" t="s">
        <v>10</v>
      </c>
      <c r="F191" s="49">
        <f>F192</f>
        <v>4670131.97</v>
      </c>
      <c r="G191" s="49">
        <f t="shared" ref="G191:H192" si="76">G192</f>
        <v>0</v>
      </c>
      <c r="H191" s="49">
        <f t="shared" si="76"/>
        <v>0</v>
      </c>
    </row>
    <row r="192" spans="1:8" ht="64.5" customHeight="1" x14ac:dyDescent="0.2">
      <c r="A192" s="15" t="s">
        <v>63</v>
      </c>
      <c r="B192" s="8" t="s">
        <v>59</v>
      </c>
      <c r="C192" s="8" t="s">
        <v>35</v>
      </c>
      <c r="D192" s="8" t="s">
        <v>79</v>
      </c>
      <c r="E192" s="8" t="s">
        <v>64</v>
      </c>
      <c r="F192" s="49">
        <f>F193</f>
        <v>4670131.97</v>
      </c>
      <c r="G192" s="49">
        <f t="shared" si="76"/>
        <v>0</v>
      </c>
      <c r="H192" s="49">
        <f t="shared" si="76"/>
        <v>0</v>
      </c>
    </row>
    <row r="193" spans="1:8" ht="39" customHeight="1" x14ac:dyDescent="0.2">
      <c r="A193" s="15" t="s">
        <v>65</v>
      </c>
      <c r="B193" s="8" t="s">
        <v>59</v>
      </c>
      <c r="C193" s="8" t="s">
        <v>35</v>
      </c>
      <c r="D193" s="8" t="s">
        <v>79</v>
      </c>
      <c r="E193" s="8" t="s">
        <v>66</v>
      </c>
      <c r="F193" s="49">
        <f>766250+822133.08+2000000+1081748.89</f>
        <v>4670131.97</v>
      </c>
      <c r="G193" s="14"/>
      <c r="H193" s="14"/>
    </row>
    <row r="194" spans="1:8" ht="80.099999999999994" hidden="1" customHeight="1" x14ac:dyDescent="0.2">
      <c r="A194" s="15" t="s">
        <v>80</v>
      </c>
      <c r="B194" s="8" t="s">
        <v>59</v>
      </c>
      <c r="C194" s="8" t="s">
        <v>35</v>
      </c>
      <c r="D194" s="8" t="s">
        <v>81</v>
      </c>
      <c r="E194" s="16" t="s">
        <v>10</v>
      </c>
      <c r="F194" s="49">
        <f>F195</f>
        <v>0</v>
      </c>
      <c r="G194" s="49">
        <f t="shared" ref="G194:H195" si="77">G195</f>
        <v>0</v>
      </c>
      <c r="H194" s="49">
        <f t="shared" si="77"/>
        <v>0</v>
      </c>
    </row>
    <row r="195" spans="1:8" ht="64.5" hidden="1" customHeight="1" x14ac:dyDescent="0.2">
      <c r="A195" s="15" t="s">
        <v>63</v>
      </c>
      <c r="B195" s="8" t="s">
        <v>59</v>
      </c>
      <c r="C195" s="8" t="s">
        <v>35</v>
      </c>
      <c r="D195" s="8" t="s">
        <v>81</v>
      </c>
      <c r="E195" s="8" t="s">
        <v>64</v>
      </c>
      <c r="F195" s="49">
        <f>F196</f>
        <v>0</v>
      </c>
      <c r="G195" s="49">
        <f t="shared" si="77"/>
        <v>0</v>
      </c>
      <c r="H195" s="49">
        <f t="shared" si="77"/>
        <v>0</v>
      </c>
    </row>
    <row r="196" spans="1:8" ht="32.25" hidden="1" customHeight="1" x14ac:dyDescent="0.2">
      <c r="A196" s="15" t="s">
        <v>65</v>
      </c>
      <c r="B196" s="8" t="s">
        <v>59</v>
      </c>
      <c r="C196" s="8" t="s">
        <v>35</v>
      </c>
      <c r="D196" s="8" t="s">
        <v>81</v>
      </c>
      <c r="E196" s="8" t="s">
        <v>66</v>
      </c>
      <c r="F196" s="49"/>
      <c r="G196" s="14"/>
      <c r="H196" s="14"/>
    </row>
    <row r="197" spans="1:8" ht="57" customHeight="1" x14ac:dyDescent="0.2">
      <c r="A197" s="15" t="s">
        <v>472</v>
      </c>
      <c r="B197" s="8" t="s">
        <v>59</v>
      </c>
      <c r="C197" s="8" t="s">
        <v>35</v>
      </c>
      <c r="D197" s="8" t="s">
        <v>473</v>
      </c>
      <c r="E197" s="8"/>
      <c r="F197" s="49">
        <f>F198</f>
        <v>2408596.65</v>
      </c>
      <c r="G197" s="14"/>
      <c r="H197" s="14"/>
    </row>
    <row r="198" spans="1:8" ht="82.5" customHeight="1" x14ac:dyDescent="0.2">
      <c r="A198" s="15" t="s">
        <v>63</v>
      </c>
      <c r="B198" s="8" t="s">
        <v>59</v>
      </c>
      <c r="C198" s="8" t="s">
        <v>35</v>
      </c>
      <c r="D198" s="8" t="s">
        <v>473</v>
      </c>
      <c r="E198" s="8">
        <v>600</v>
      </c>
      <c r="F198" s="49">
        <f>F199</f>
        <v>2408596.65</v>
      </c>
      <c r="G198" s="14"/>
      <c r="H198" s="14"/>
    </row>
    <row r="199" spans="1:8" ht="32.25" customHeight="1" x14ac:dyDescent="0.2">
      <c r="A199" s="15" t="s">
        <v>65</v>
      </c>
      <c r="B199" s="8" t="s">
        <v>59</v>
      </c>
      <c r="C199" s="8" t="s">
        <v>35</v>
      </c>
      <c r="D199" s="8" t="s">
        <v>473</v>
      </c>
      <c r="E199" s="8">
        <v>610</v>
      </c>
      <c r="F199" s="49">
        <v>2408596.65</v>
      </c>
      <c r="G199" s="14"/>
      <c r="H199" s="14"/>
    </row>
    <row r="200" spans="1:8" ht="48.95" hidden="1" customHeight="1" x14ac:dyDescent="0.2">
      <c r="A200" s="15" t="s">
        <v>69</v>
      </c>
      <c r="B200" s="8" t="s">
        <v>59</v>
      </c>
      <c r="C200" s="8" t="s">
        <v>35</v>
      </c>
      <c r="D200" s="8" t="s">
        <v>70</v>
      </c>
      <c r="E200" s="16" t="s">
        <v>10</v>
      </c>
      <c r="F200" s="49">
        <f>F201</f>
        <v>0</v>
      </c>
      <c r="G200" s="49">
        <f t="shared" ref="G200:H201" si="78">G201</f>
        <v>0</v>
      </c>
      <c r="H200" s="49">
        <f t="shared" si="78"/>
        <v>0</v>
      </c>
    </row>
    <row r="201" spans="1:8" ht="64.5" hidden="1" customHeight="1" x14ac:dyDescent="0.2">
      <c r="A201" s="15" t="s">
        <v>63</v>
      </c>
      <c r="B201" s="8" t="s">
        <v>59</v>
      </c>
      <c r="C201" s="8" t="s">
        <v>35</v>
      </c>
      <c r="D201" s="8" t="s">
        <v>70</v>
      </c>
      <c r="E201" s="8" t="s">
        <v>64</v>
      </c>
      <c r="F201" s="49">
        <f>F202</f>
        <v>0</v>
      </c>
      <c r="G201" s="49">
        <f t="shared" si="78"/>
        <v>0</v>
      </c>
      <c r="H201" s="49">
        <f t="shared" si="78"/>
        <v>0</v>
      </c>
    </row>
    <row r="202" spans="1:8" ht="26.25" hidden="1" customHeight="1" x14ac:dyDescent="0.2">
      <c r="A202" s="15" t="s">
        <v>65</v>
      </c>
      <c r="B202" s="8" t="s">
        <v>59</v>
      </c>
      <c r="C202" s="8" t="s">
        <v>35</v>
      </c>
      <c r="D202" s="8" t="s">
        <v>70</v>
      </c>
      <c r="E202" s="8" t="s">
        <v>66</v>
      </c>
      <c r="F202" s="49"/>
      <c r="G202" s="14"/>
      <c r="H202" s="14"/>
    </row>
    <row r="203" spans="1:8" ht="48.95" hidden="1" customHeight="1" x14ac:dyDescent="0.2">
      <c r="A203" s="15" t="s">
        <v>71</v>
      </c>
      <c r="B203" s="8" t="s">
        <v>59</v>
      </c>
      <c r="C203" s="8" t="s">
        <v>35</v>
      </c>
      <c r="D203" s="8" t="s">
        <v>72</v>
      </c>
      <c r="E203" s="16" t="s">
        <v>10</v>
      </c>
      <c r="F203" s="49">
        <f>F204</f>
        <v>0</v>
      </c>
      <c r="G203" s="49">
        <f t="shared" ref="G203:H204" si="79">G204</f>
        <v>0</v>
      </c>
      <c r="H203" s="49">
        <f t="shared" si="79"/>
        <v>0</v>
      </c>
    </row>
    <row r="204" spans="1:8" ht="64.5" hidden="1" customHeight="1" x14ac:dyDescent="0.2">
      <c r="A204" s="15" t="s">
        <v>63</v>
      </c>
      <c r="B204" s="8" t="s">
        <v>59</v>
      </c>
      <c r="C204" s="8" t="s">
        <v>35</v>
      </c>
      <c r="D204" s="8" t="s">
        <v>72</v>
      </c>
      <c r="E204" s="8" t="s">
        <v>64</v>
      </c>
      <c r="F204" s="49">
        <f>F205</f>
        <v>0</v>
      </c>
      <c r="G204" s="49">
        <f t="shared" si="79"/>
        <v>0</v>
      </c>
      <c r="H204" s="49">
        <f t="shared" si="79"/>
        <v>0</v>
      </c>
    </row>
    <row r="205" spans="1:8" ht="22.5" hidden="1" customHeight="1" x14ac:dyDescent="0.2">
      <c r="A205" s="15" t="s">
        <v>65</v>
      </c>
      <c r="B205" s="8" t="s">
        <v>59</v>
      </c>
      <c r="C205" s="8" t="s">
        <v>35</v>
      </c>
      <c r="D205" s="8" t="s">
        <v>72</v>
      </c>
      <c r="E205" s="8" t="s">
        <v>66</v>
      </c>
      <c r="F205" s="49"/>
      <c r="G205" s="14"/>
      <c r="H205" s="14"/>
    </row>
    <row r="206" spans="1:8" ht="80.099999999999994" hidden="1" customHeight="1" x14ac:dyDescent="0.2">
      <c r="A206" s="15" t="s">
        <v>82</v>
      </c>
      <c r="B206" s="8" t="s">
        <v>59</v>
      </c>
      <c r="C206" s="8" t="s">
        <v>35</v>
      </c>
      <c r="D206" s="8" t="s">
        <v>83</v>
      </c>
      <c r="E206" s="16" t="s">
        <v>10</v>
      </c>
      <c r="F206" s="49">
        <f>F207</f>
        <v>0</v>
      </c>
      <c r="G206" s="49">
        <f t="shared" ref="G206:H207" si="80">G207</f>
        <v>0</v>
      </c>
      <c r="H206" s="49">
        <f t="shared" si="80"/>
        <v>0</v>
      </c>
    </row>
    <row r="207" spans="1:8" ht="64.5" hidden="1" customHeight="1" x14ac:dyDescent="0.2">
      <c r="A207" s="15" t="s">
        <v>63</v>
      </c>
      <c r="B207" s="8" t="s">
        <v>59</v>
      </c>
      <c r="C207" s="8" t="s">
        <v>35</v>
      </c>
      <c r="D207" s="8" t="s">
        <v>83</v>
      </c>
      <c r="E207" s="8" t="s">
        <v>64</v>
      </c>
      <c r="F207" s="49">
        <f>F208</f>
        <v>0</v>
      </c>
      <c r="G207" s="49">
        <f t="shared" si="80"/>
        <v>0</v>
      </c>
      <c r="H207" s="49">
        <f t="shared" si="80"/>
        <v>0</v>
      </c>
    </row>
    <row r="208" spans="1:8" ht="15" hidden="1" customHeight="1" x14ac:dyDescent="0.2">
      <c r="A208" s="15" t="s">
        <v>65</v>
      </c>
      <c r="B208" s="8" t="s">
        <v>59</v>
      </c>
      <c r="C208" s="8" t="s">
        <v>35</v>
      </c>
      <c r="D208" s="8" t="s">
        <v>83</v>
      </c>
      <c r="E208" s="8" t="s">
        <v>66</v>
      </c>
      <c r="F208" s="49"/>
      <c r="G208" s="14"/>
      <c r="H208" s="14"/>
    </row>
    <row r="209" spans="1:10" ht="64.5" hidden="1" customHeight="1" x14ac:dyDescent="0.2">
      <c r="A209" s="15" t="s">
        <v>84</v>
      </c>
      <c r="B209" s="8" t="s">
        <v>59</v>
      </c>
      <c r="C209" s="8" t="s">
        <v>35</v>
      </c>
      <c r="D209" s="8" t="s">
        <v>85</v>
      </c>
      <c r="E209" s="16" t="s">
        <v>10</v>
      </c>
      <c r="F209" s="49">
        <f>F210</f>
        <v>0</v>
      </c>
      <c r="G209" s="49">
        <f t="shared" ref="G209:H210" si="81">G210</f>
        <v>0</v>
      </c>
      <c r="H209" s="49">
        <f t="shared" si="81"/>
        <v>0</v>
      </c>
    </row>
    <row r="210" spans="1:10" ht="64.5" hidden="1" customHeight="1" x14ac:dyDescent="0.2">
      <c r="A210" s="15" t="s">
        <v>63</v>
      </c>
      <c r="B210" s="8" t="s">
        <v>59</v>
      </c>
      <c r="C210" s="8" t="s">
        <v>35</v>
      </c>
      <c r="D210" s="8" t="s">
        <v>85</v>
      </c>
      <c r="E210" s="8" t="s">
        <v>64</v>
      </c>
      <c r="F210" s="49">
        <f>F211</f>
        <v>0</v>
      </c>
      <c r="G210" s="49">
        <f t="shared" si="81"/>
        <v>0</v>
      </c>
      <c r="H210" s="49">
        <f t="shared" si="81"/>
        <v>0</v>
      </c>
    </row>
    <row r="211" spans="1:10" ht="15" hidden="1" customHeight="1" x14ac:dyDescent="0.2">
      <c r="A211" s="15" t="s">
        <v>65</v>
      </c>
      <c r="B211" s="8" t="s">
        <v>59</v>
      </c>
      <c r="C211" s="8" t="s">
        <v>35</v>
      </c>
      <c r="D211" s="8" t="s">
        <v>85</v>
      </c>
      <c r="E211" s="8" t="s">
        <v>66</v>
      </c>
      <c r="F211" s="49"/>
      <c r="G211" s="14"/>
      <c r="H211" s="14"/>
    </row>
    <row r="212" spans="1:10" ht="32.25" customHeight="1" x14ac:dyDescent="0.2">
      <c r="A212" s="13" t="s">
        <v>86</v>
      </c>
      <c r="B212" s="8" t="s">
        <v>59</v>
      </c>
      <c r="C212" s="8" t="s">
        <v>43</v>
      </c>
      <c r="D212" s="8" t="s">
        <v>10</v>
      </c>
      <c r="E212" s="8" t="s">
        <v>10</v>
      </c>
      <c r="F212" s="49">
        <f>F213+F216</f>
        <v>770330</v>
      </c>
      <c r="G212" s="49">
        <f t="shared" ref="G212:H212" si="82">G213+G216</f>
        <v>0</v>
      </c>
      <c r="H212" s="49">
        <f t="shared" si="82"/>
        <v>0</v>
      </c>
    </row>
    <row r="213" spans="1:10" ht="32.25" customHeight="1" x14ac:dyDescent="0.2">
      <c r="A213" s="15" t="s">
        <v>87</v>
      </c>
      <c r="B213" s="8" t="s">
        <v>59</v>
      </c>
      <c r="C213" s="8" t="s">
        <v>43</v>
      </c>
      <c r="D213" s="8" t="s">
        <v>88</v>
      </c>
      <c r="E213" s="16" t="s">
        <v>10</v>
      </c>
      <c r="F213" s="49">
        <f>F214</f>
        <v>770330</v>
      </c>
      <c r="G213" s="49">
        <f t="shared" ref="G213:H214" si="83">G214</f>
        <v>0</v>
      </c>
      <c r="H213" s="49">
        <f t="shared" si="83"/>
        <v>0</v>
      </c>
    </row>
    <row r="214" spans="1:10" ht="64.5" customHeight="1" x14ac:dyDescent="0.2">
      <c r="A214" s="15" t="s">
        <v>63</v>
      </c>
      <c r="B214" s="8" t="s">
        <v>59</v>
      </c>
      <c r="C214" s="8" t="s">
        <v>43</v>
      </c>
      <c r="D214" s="8" t="s">
        <v>88</v>
      </c>
      <c r="E214" s="8" t="s">
        <v>64</v>
      </c>
      <c r="F214" s="49">
        <f>F215</f>
        <v>770330</v>
      </c>
      <c r="G214" s="49">
        <f t="shared" si="83"/>
        <v>0</v>
      </c>
      <c r="H214" s="49">
        <f t="shared" si="83"/>
        <v>0</v>
      </c>
    </row>
    <row r="215" spans="1:10" ht="15" customHeight="1" x14ac:dyDescent="0.2">
      <c r="A215" s="15" t="s">
        <v>65</v>
      </c>
      <c r="B215" s="8" t="s">
        <v>59</v>
      </c>
      <c r="C215" s="8" t="s">
        <v>43</v>
      </c>
      <c r="D215" s="8" t="s">
        <v>88</v>
      </c>
      <c r="E215" s="8" t="s">
        <v>66</v>
      </c>
      <c r="F215" s="49">
        <f>770330</f>
        <v>770330</v>
      </c>
      <c r="G215" s="14"/>
      <c r="H215" s="14"/>
    </row>
    <row r="216" spans="1:10" ht="64.5" hidden="1" customHeight="1" x14ac:dyDescent="0.2">
      <c r="A216" s="15" t="s">
        <v>89</v>
      </c>
      <c r="B216" s="8" t="s">
        <v>59</v>
      </c>
      <c r="C216" s="8" t="s">
        <v>43</v>
      </c>
      <c r="D216" s="8" t="s">
        <v>90</v>
      </c>
      <c r="E216" s="16" t="s">
        <v>10</v>
      </c>
      <c r="F216" s="49">
        <f>F217</f>
        <v>0</v>
      </c>
      <c r="G216" s="49">
        <f t="shared" ref="G216:H217" si="84">G217</f>
        <v>0</v>
      </c>
      <c r="H216" s="49">
        <f t="shared" si="84"/>
        <v>0</v>
      </c>
    </row>
    <row r="217" spans="1:10" ht="64.5" hidden="1" customHeight="1" x14ac:dyDescent="0.2">
      <c r="A217" s="15" t="s">
        <v>63</v>
      </c>
      <c r="B217" s="8" t="s">
        <v>59</v>
      </c>
      <c r="C217" s="8" t="s">
        <v>43</v>
      </c>
      <c r="D217" s="8" t="s">
        <v>90</v>
      </c>
      <c r="E217" s="8" t="s">
        <v>64</v>
      </c>
      <c r="F217" s="49">
        <f>F218</f>
        <v>0</v>
      </c>
      <c r="G217" s="49">
        <f t="shared" si="84"/>
        <v>0</v>
      </c>
      <c r="H217" s="49">
        <f t="shared" si="84"/>
        <v>0</v>
      </c>
    </row>
    <row r="218" spans="1:10" ht="24" hidden="1" customHeight="1" x14ac:dyDescent="0.2">
      <c r="A218" s="15" t="s">
        <v>65</v>
      </c>
      <c r="B218" s="8" t="s">
        <v>59</v>
      </c>
      <c r="C218" s="8" t="s">
        <v>43</v>
      </c>
      <c r="D218" s="8" t="s">
        <v>90</v>
      </c>
      <c r="E218" s="8" t="s">
        <v>66</v>
      </c>
      <c r="F218" s="49"/>
      <c r="G218" s="14"/>
      <c r="H218" s="14"/>
    </row>
    <row r="219" spans="1:10" ht="30" hidden="1" customHeight="1" x14ac:dyDescent="0.2">
      <c r="A219" s="13" t="s">
        <v>91</v>
      </c>
      <c r="B219" s="8" t="s">
        <v>59</v>
      </c>
      <c r="C219" s="8" t="s">
        <v>59</v>
      </c>
      <c r="D219" s="8" t="s">
        <v>10</v>
      </c>
      <c r="E219" s="8" t="s">
        <v>10</v>
      </c>
      <c r="F219" s="49">
        <f>F220</f>
        <v>0</v>
      </c>
      <c r="G219" s="49">
        <f t="shared" ref="G219:H221" si="85">G220</f>
        <v>0</v>
      </c>
      <c r="H219" s="49">
        <f t="shared" si="85"/>
        <v>0</v>
      </c>
    </row>
    <row r="220" spans="1:10" ht="32.25" hidden="1" customHeight="1" x14ac:dyDescent="0.2">
      <c r="A220" s="15" t="s">
        <v>92</v>
      </c>
      <c r="B220" s="8" t="s">
        <v>59</v>
      </c>
      <c r="C220" s="8" t="s">
        <v>59</v>
      </c>
      <c r="D220" s="8" t="s">
        <v>93</v>
      </c>
      <c r="E220" s="16" t="s">
        <v>10</v>
      </c>
      <c r="F220" s="49">
        <f>F221</f>
        <v>0</v>
      </c>
      <c r="G220" s="49">
        <f t="shared" si="85"/>
        <v>0</v>
      </c>
      <c r="H220" s="49">
        <f t="shared" si="85"/>
        <v>0</v>
      </c>
    </row>
    <row r="221" spans="1:10" ht="64.5" hidden="1" customHeight="1" x14ac:dyDescent="0.2">
      <c r="A221" s="15" t="s">
        <v>63</v>
      </c>
      <c r="B221" s="8" t="s">
        <v>59</v>
      </c>
      <c r="C221" s="8" t="s">
        <v>59</v>
      </c>
      <c r="D221" s="8" t="s">
        <v>93</v>
      </c>
      <c r="E221" s="8" t="s">
        <v>64</v>
      </c>
      <c r="F221" s="49">
        <f>F222</f>
        <v>0</v>
      </c>
      <c r="G221" s="49">
        <f t="shared" si="85"/>
        <v>0</v>
      </c>
      <c r="H221" s="49">
        <f t="shared" si="85"/>
        <v>0</v>
      </c>
    </row>
    <row r="222" spans="1:10" ht="15" hidden="1" customHeight="1" x14ac:dyDescent="0.2">
      <c r="A222" s="15" t="s">
        <v>65</v>
      </c>
      <c r="B222" s="8" t="s">
        <v>59</v>
      </c>
      <c r="C222" s="8" t="s">
        <v>59</v>
      </c>
      <c r="D222" s="8" t="s">
        <v>93</v>
      </c>
      <c r="E222" s="8" t="s">
        <v>66</v>
      </c>
      <c r="F222" s="49"/>
      <c r="G222" s="14"/>
      <c r="H222" s="14"/>
    </row>
    <row r="223" spans="1:10" ht="32.25" hidden="1" customHeight="1" x14ac:dyDescent="0.2">
      <c r="A223" s="13" t="s">
        <v>94</v>
      </c>
      <c r="B223" s="8" t="s">
        <v>59</v>
      </c>
      <c r="C223" s="8" t="s">
        <v>95</v>
      </c>
      <c r="D223" s="8" t="s">
        <v>10</v>
      </c>
      <c r="E223" s="8" t="s">
        <v>10</v>
      </c>
      <c r="F223" s="49">
        <f>F224+F227+F230+F233+F239+F242+F245+F248+F251+F254</f>
        <v>0</v>
      </c>
      <c r="G223" s="49">
        <f t="shared" ref="G223:H223" si="86">G224+G227+G230+G233+G239+G242+G245+G248+G251+G254</f>
        <v>0</v>
      </c>
      <c r="H223" s="49">
        <f t="shared" si="86"/>
        <v>0</v>
      </c>
      <c r="J223" s="51"/>
    </row>
    <row r="224" spans="1:10" ht="176.45" hidden="1" customHeight="1" x14ac:dyDescent="0.2">
      <c r="A224" s="15" t="s">
        <v>96</v>
      </c>
      <c r="B224" s="8" t="s">
        <v>59</v>
      </c>
      <c r="C224" s="8" t="s">
        <v>95</v>
      </c>
      <c r="D224" s="8" t="s">
        <v>97</v>
      </c>
      <c r="E224" s="16" t="s">
        <v>10</v>
      </c>
      <c r="F224" s="49">
        <f>F225</f>
        <v>0</v>
      </c>
      <c r="G224" s="49">
        <f t="shared" ref="G224:H225" si="87">G225</f>
        <v>0</v>
      </c>
      <c r="H224" s="49">
        <f t="shared" si="87"/>
        <v>0</v>
      </c>
    </row>
    <row r="225" spans="1:8" ht="64.5" hidden="1" customHeight="1" x14ac:dyDescent="0.2">
      <c r="A225" s="15" t="s">
        <v>63</v>
      </c>
      <c r="B225" s="8" t="s">
        <v>59</v>
      </c>
      <c r="C225" s="8" t="s">
        <v>95</v>
      </c>
      <c r="D225" s="8" t="s">
        <v>97</v>
      </c>
      <c r="E225" s="8" t="s">
        <v>64</v>
      </c>
      <c r="F225" s="49">
        <f>F226</f>
        <v>0</v>
      </c>
      <c r="G225" s="49">
        <f t="shared" si="87"/>
        <v>0</v>
      </c>
      <c r="H225" s="49">
        <f t="shared" si="87"/>
        <v>0</v>
      </c>
    </row>
    <row r="226" spans="1:8" ht="15" hidden="1" customHeight="1" x14ac:dyDescent="0.2">
      <c r="A226" s="15" t="s">
        <v>65</v>
      </c>
      <c r="B226" s="8" t="s">
        <v>59</v>
      </c>
      <c r="C226" s="8" t="s">
        <v>95</v>
      </c>
      <c r="D226" s="8" t="s">
        <v>97</v>
      </c>
      <c r="E226" s="8" t="s">
        <v>66</v>
      </c>
      <c r="F226" s="49"/>
      <c r="G226" s="14"/>
      <c r="H226" s="14"/>
    </row>
    <row r="227" spans="1:8" ht="48.95" hidden="1" customHeight="1" x14ac:dyDescent="0.2">
      <c r="A227" s="15" t="s">
        <v>44</v>
      </c>
      <c r="B227" s="8" t="s">
        <v>59</v>
      </c>
      <c r="C227" s="8" t="s">
        <v>95</v>
      </c>
      <c r="D227" s="8" t="s">
        <v>98</v>
      </c>
      <c r="E227" s="16" t="s">
        <v>10</v>
      </c>
      <c r="F227" s="49">
        <f>F228</f>
        <v>0</v>
      </c>
      <c r="G227" s="49">
        <f t="shared" ref="G227:H228" si="88">G228</f>
        <v>0</v>
      </c>
      <c r="H227" s="49">
        <f t="shared" si="88"/>
        <v>0</v>
      </c>
    </row>
    <row r="228" spans="1:8" ht="112.35" hidden="1" customHeight="1" x14ac:dyDescent="0.2">
      <c r="A228" s="15" t="s">
        <v>38</v>
      </c>
      <c r="B228" s="8" t="s">
        <v>59</v>
      </c>
      <c r="C228" s="8" t="s">
        <v>95</v>
      </c>
      <c r="D228" s="8" t="s">
        <v>98</v>
      </c>
      <c r="E228" s="8" t="s">
        <v>39</v>
      </c>
      <c r="F228" s="49">
        <f>F229</f>
        <v>0</v>
      </c>
      <c r="G228" s="49">
        <f t="shared" si="88"/>
        <v>0</v>
      </c>
      <c r="H228" s="49">
        <f t="shared" si="88"/>
        <v>0</v>
      </c>
    </row>
    <row r="229" spans="1:8" ht="48.95" hidden="1" customHeight="1" x14ac:dyDescent="0.2">
      <c r="A229" s="15" t="s">
        <v>40</v>
      </c>
      <c r="B229" s="8" t="s">
        <v>59</v>
      </c>
      <c r="C229" s="8" t="s">
        <v>95</v>
      </c>
      <c r="D229" s="8" t="s">
        <v>98</v>
      </c>
      <c r="E229" s="8" t="s">
        <v>41</v>
      </c>
      <c r="F229" s="49"/>
      <c r="G229" s="14"/>
      <c r="H229" s="14"/>
    </row>
    <row r="230" spans="1:8" ht="32.25" hidden="1" customHeight="1" x14ac:dyDescent="0.2">
      <c r="A230" s="15" t="s">
        <v>99</v>
      </c>
      <c r="B230" s="8" t="s">
        <v>59</v>
      </c>
      <c r="C230" s="8" t="s">
        <v>95</v>
      </c>
      <c r="D230" s="8" t="s">
        <v>100</v>
      </c>
      <c r="E230" s="16" t="s">
        <v>10</v>
      </c>
      <c r="F230" s="49">
        <f>F231</f>
        <v>0</v>
      </c>
      <c r="G230" s="49">
        <f t="shared" ref="G230:H231" si="89">G231</f>
        <v>0</v>
      </c>
      <c r="H230" s="49">
        <f t="shared" si="89"/>
        <v>0</v>
      </c>
    </row>
    <row r="231" spans="1:8" ht="64.5" hidden="1" customHeight="1" x14ac:dyDescent="0.2">
      <c r="A231" s="15" t="s">
        <v>63</v>
      </c>
      <c r="B231" s="8" t="s">
        <v>59</v>
      </c>
      <c r="C231" s="8" t="s">
        <v>95</v>
      </c>
      <c r="D231" s="8" t="s">
        <v>100</v>
      </c>
      <c r="E231" s="8" t="s">
        <v>64</v>
      </c>
      <c r="F231" s="49">
        <f>F232</f>
        <v>0</v>
      </c>
      <c r="G231" s="49">
        <f t="shared" si="89"/>
        <v>0</v>
      </c>
      <c r="H231" s="49">
        <f t="shared" si="89"/>
        <v>0</v>
      </c>
    </row>
    <row r="232" spans="1:8" ht="15" hidden="1" customHeight="1" x14ac:dyDescent="0.2">
      <c r="A232" s="15" t="s">
        <v>65</v>
      </c>
      <c r="B232" s="8" t="s">
        <v>59</v>
      </c>
      <c r="C232" s="8" t="s">
        <v>95</v>
      </c>
      <c r="D232" s="8" t="s">
        <v>100</v>
      </c>
      <c r="E232" s="8" t="s">
        <v>66</v>
      </c>
      <c r="F232" s="49"/>
      <c r="G232" s="14"/>
      <c r="H232" s="14"/>
    </row>
    <row r="233" spans="1:8" ht="64.5" hidden="1" customHeight="1" x14ac:dyDescent="0.2">
      <c r="A233" s="15" t="s">
        <v>101</v>
      </c>
      <c r="B233" s="8" t="s">
        <v>59</v>
      </c>
      <c r="C233" s="8" t="s">
        <v>95</v>
      </c>
      <c r="D233" s="8" t="s">
        <v>102</v>
      </c>
      <c r="E233" s="16" t="s">
        <v>10</v>
      </c>
      <c r="F233" s="49">
        <f>F234+F237</f>
        <v>0</v>
      </c>
      <c r="G233" s="49">
        <f t="shared" ref="G233:H233" si="90">G234+G237</f>
        <v>0</v>
      </c>
      <c r="H233" s="49">
        <f t="shared" si="90"/>
        <v>0</v>
      </c>
    </row>
    <row r="234" spans="1:8" ht="112.35" hidden="1" customHeight="1" x14ac:dyDescent="0.2">
      <c r="A234" s="15" t="s">
        <v>38</v>
      </c>
      <c r="B234" s="8" t="s">
        <v>59</v>
      </c>
      <c r="C234" s="8" t="s">
        <v>95</v>
      </c>
      <c r="D234" s="8" t="s">
        <v>102</v>
      </c>
      <c r="E234" s="8" t="s">
        <v>39</v>
      </c>
      <c r="F234" s="49">
        <f>F235+F236</f>
        <v>0</v>
      </c>
      <c r="G234" s="49">
        <f t="shared" ref="G234:H234" si="91">G235+G236</f>
        <v>0</v>
      </c>
      <c r="H234" s="49">
        <f t="shared" si="91"/>
        <v>0</v>
      </c>
    </row>
    <row r="235" spans="1:8" ht="32.25" hidden="1" customHeight="1" x14ac:dyDescent="0.2">
      <c r="A235" s="15" t="s">
        <v>103</v>
      </c>
      <c r="B235" s="8" t="s">
        <v>59</v>
      </c>
      <c r="C235" s="8" t="s">
        <v>95</v>
      </c>
      <c r="D235" s="8" t="s">
        <v>102</v>
      </c>
      <c r="E235" s="8" t="s">
        <v>104</v>
      </c>
      <c r="F235" s="49"/>
      <c r="G235" s="14"/>
      <c r="H235" s="14"/>
    </row>
    <row r="236" spans="1:8" ht="48.95" hidden="1" customHeight="1" x14ac:dyDescent="0.2">
      <c r="A236" s="15" t="s">
        <v>40</v>
      </c>
      <c r="B236" s="8" t="s">
        <v>59</v>
      </c>
      <c r="C236" s="8" t="s">
        <v>95</v>
      </c>
      <c r="D236" s="8" t="s">
        <v>102</v>
      </c>
      <c r="E236" s="8" t="s">
        <v>41</v>
      </c>
      <c r="F236" s="49"/>
      <c r="G236" s="14"/>
      <c r="H236" s="14"/>
    </row>
    <row r="237" spans="1:8" ht="48.95" hidden="1" customHeight="1" x14ac:dyDescent="0.2">
      <c r="A237" s="15" t="s">
        <v>46</v>
      </c>
      <c r="B237" s="8" t="s">
        <v>59</v>
      </c>
      <c r="C237" s="8" t="s">
        <v>95</v>
      </c>
      <c r="D237" s="8" t="s">
        <v>102</v>
      </c>
      <c r="E237" s="8" t="s">
        <v>47</v>
      </c>
      <c r="F237" s="49">
        <f>F238</f>
        <v>0</v>
      </c>
      <c r="G237" s="49">
        <f t="shared" ref="G237:H237" si="92">G238</f>
        <v>0</v>
      </c>
      <c r="H237" s="49">
        <f t="shared" si="92"/>
        <v>0</v>
      </c>
    </row>
    <row r="238" spans="1:8" ht="48.95" hidden="1" customHeight="1" x14ac:dyDescent="0.2">
      <c r="A238" s="15" t="s">
        <v>48</v>
      </c>
      <c r="B238" s="8" t="s">
        <v>59</v>
      </c>
      <c r="C238" s="8" t="s">
        <v>95</v>
      </c>
      <c r="D238" s="8" t="s">
        <v>102</v>
      </c>
      <c r="E238" s="8" t="s">
        <v>49</v>
      </c>
      <c r="F238" s="49"/>
      <c r="G238" s="14"/>
      <c r="H238" s="14"/>
    </row>
    <row r="239" spans="1:8" ht="32.25" hidden="1" customHeight="1" x14ac:dyDescent="0.2">
      <c r="A239" s="15" t="s">
        <v>50</v>
      </c>
      <c r="B239" s="8" t="s">
        <v>59</v>
      </c>
      <c r="C239" s="8" t="s">
        <v>95</v>
      </c>
      <c r="D239" s="8" t="s">
        <v>105</v>
      </c>
      <c r="E239" s="16" t="s">
        <v>10</v>
      </c>
      <c r="F239" s="49">
        <f>F240</f>
        <v>0</v>
      </c>
      <c r="G239" s="49">
        <f t="shared" ref="G239:H240" si="93">G240</f>
        <v>0</v>
      </c>
      <c r="H239" s="49">
        <f t="shared" si="93"/>
        <v>0</v>
      </c>
    </row>
    <row r="240" spans="1:8" ht="26.25" hidden="1" customHeight="1" x14ac:dyDescent="0.2">
      <c r="A240" s="15" t="s">
        <v>52</v>
      </c>
      <c r="B240" s="8" t="s">
        <v>59</v>
      </c>
      <c r="C240" s="8" t="s">
        <v>95</v>
      </c>
      <c r="D240" s="8" t="s">
        <v>105</v>
      </c>
      <c r="E240" s="8" t="s">
        <v>53</v>
      </c>
      <c r="F240" s="49">
        <f>F241</f>
        <v>0</v>
      </c>
      <c r="G240" s="49">
        <f t="shared" si="93"/>
        <v>0</v>
      </c>
      <c r="H240" s="49">
        <f t="shared" si="93"/>
        <v>0</v>
      </c>
    </row>
    <row r="241" spans="1:8" ht="32.25" hidden="1" customHeight="1" x14ac:dyDescent="0.2">
      <c r="A241" s="15" t="s">
        <v>54</v>
      </c>
      <c r="B241" s="8" t="s">
        <v>59</v>
      </c>
      <c r="C241" s="8" t="s">
        <v>95</v>
      </c>
      <c r="D241" s="8" t="s">
        <v>105</v>
      </c>
      <c r="E241" s="8" t="s">
        <v>55</v>
      </c>
      <c r="F241" s="49"/>
      <c r="G241" s="14"/>
      <c r="H241" s="14"/>
    </row>
    <row r="242" spans="1:8" ht="32.25" hidden="1" customHeight="1" x14ac:dyDescent="0.2">
      <c r="A242" s="15" t="s">
        <v>106</v>
      </c>
      <c r="B242" s="8" t="s">
        <v>59</v>
      </c>
      <c r="C242" s="8" t="s">
        <v>95</v>
      </c>
      <c r="D242" s="8" t="s">
        <v>107</v>
      </c>
      <c r="E242" s="16" t="s">
        <v>10</v>
      </c>
      <c r="F242" s="49">
        <f>F243</f>
        <v>0</v>
      </c>
      <c r="G242" s="49">
        <f t="shared" ref="G242:H243" si="94">G243</f>
        <v>0</v>
      </c>
      <c r="H242" s="49">
        <f t="shared" si="94"/>
        <v>0</v>
      </c>
    </row>
    <row r="243" spans="1:8" ht="64.5" hidden="1" customHeight="1" x14ac:dyDescent="0.2">
      <c r="A243" s="15" t="s">
        <v>63</v>
      </c>
      <c r="B243" s="8" t="s">
        <v>59</v>
      </c>
      <c r="C243" s="8" t="s">
        <v>95</v>
      </c>
      <c r="D243" s="8" t="s">
        <v>107</v>
      </c>
      <c r="E243" s="8" t="s">
        <v>64</v>
      </c>
      <c r="F243" s="49">
        <f>F244</f>
        <v>0</v>
      </c>
      <c r="G243" s="49">
        <f t="shared" si="94"/>
        <v>0</v>
      </c>
      <c r="H243" s="49">
        <f t="shared" si="94"/>
        <v>0</v>
      </c>
    </row>
    <row r="244" spans="1:8" ht="15" hidden="1" customHeight="1" x14ac:dyDescent="0.2">
      <c r="A244" s="15" t="s">
        <v>65</v>
      </c>
      <c r="B244" s="8" t="s">
        <v>59</v>
      </c>
      <c r="C244" s="8" t="s">
        <v>95</v>
      </c>
      <c r="D244" s="8" t="s">
        <v>107</v>
      </c>
      <c r="E244" s="8" t="s">
        <v>66</v>
      </c>
      <c r="F244" s="49"/>
      <c r="G244" s="14"/>
      <c r="H244" s="14"/>
    </row>
    <row r="245" spans="1:8" ht="48.95" hidden="1" customHeight="1" x14ac:dyDescent="0.2">
      <c r="A245" s="15" t="s">
        <v>108</v>
      </c>
      <c r="B245" s="8" t="s">
        <v>59</v>
      </c>
      <c r="C245" s="8" t="s">
        <v>95</v>
      </c>
      <c r="D245" s="8" t="s">
        <v>109</v>
      </c>
      <c r="E245" s="16" t="s">
        <v>10</v>
      </c>
      <c r="F245" s="49">
        <f>F246</f>
        <v>0</v>
      </c>
      <c r="G245" s="49">
        <f t="shared" ref="G245:H246" si="95">G246</f>
        <v>0</v>
      </c>
      <c r="H245" s="49">
        <f t="shared" si="95"/>
        <v>0</v>
      </c>
    </row>
    <row r="246" spans="1:8" ht="64.5" hidden="1" customHeight="1" x14ac:dyDescent="0.2">
      <c r="A246" s="15" t="s">
        <v>63</v>
      </c>
      <c r="B246" s="8" t="s">
        <v>59</v>
      </c>
      <c r="C246" s="8" t="s">
        <v>95</v>
      </c>
      <c r="D246" s="8" t="s">
        <v>109</v>
      </c>
      <c r="E246" s="8" t="s">
        <v>64</v>
      </c>
      <c r="F246" s="49">
        <f>F247</f>
        <v>0</v>
      </c>
      <c r="G246" s="49">
        <f t="shared" si="95"/>
        <v>0</v>
      </c>
      <c r="H246" s="49">
        <f t="shared" si="95"/>
        <v>0</v>
      </c>
    </row>
    <row r="247" spans="1:8" ht="15" hidden="1" customHeight="1" x14ac:dyDescent="0.2">
      <c r="A247" s="15" t="s">
        <v>65</v>
      </c>
      <c r="B247" s="8" t="s">
        <v>59</v>
      </c>
      <c r="C247" s="8" t="s">
        <v>95</v>
      </c>
      <c r="D247" s="8" t="s">
        <v>109</v>
      </c>
      <c r="E247" s="8" t="s">
        <v>66</v>
      </c>
      <c r="F247" s="49"/>
      <c r="G247" s="14"/>
      <c r="H247" s="14"/>
    </row>
    <row r="248" spans="1:8" ht="32.25" hidden="1" customHeight="1" x14ac:dyDescent="0.2">
      <c r="A248" s="15" t="s">
        <v>110</v>
      </c>
      <c r="B248" s="8" t="s">
        <v>59</v>
      </c>
      <c r="C248" s="8" t="s">
        <v>95</v>
      </c>
      <c r="D248" s="8" t="s">
        <v>111</v>
      </c>
      <c r="E248" s="16" t="s">
        <v>10</v>
      </c>
      <c r="F248" s="49">
        <f>F249</f>
        <v>0</v>
      </c>
      <c r="G248" s="49">
        <f t="shared" ref="G248:H249" si="96">G249</f>
        <v>0</v>
      </c>
      <c r="H248" s="49">
        <f t="shared" si="96"/>
        <v>0</v>
      </c>
    </row>
    <row r="249" spans="1:8" ht="64.5" hidden="1" customHeight="1" x14ac:dyDescent="0.2">
      <c r="A249" s="15" t="s">
        <v>63</v>
      </c>
      <c r="B249" s="8" t="s">
        <v>59</v>
      </c>
      <c r="C249" s="8" t="s">
        <v>95</v>
      </c>
      <c r="D249" s="8" t="s">
        <v>111</v>
      </c>
      <c r="E249" s="8" t="s">
        <v>64</v>
      </c>
      <c r="F249" s="49">
        <f>F250</f>
        <v>0</v>
      </c>
      <c r="G249" s="49">
        <f t="shared" si="96"/>
        <v>0</v>
      </c>
      <c r="H249" s="49">
        <f t="shared" si="96"/>
        <v>0</v>
      </c>
    </row>
    <row r="250" spans="1:8" ht="15" hidden="1" customHeight="1" x14ac:dyDescent="0.2">
      <c r="A250" s="15" t="s">
        <v>65</v>
      </c>
      <c r="B250" s="8" t="s">
        <v>59</v>
      </c>
      <c r="C250" s="8" t="s">
        <v>95</v>
      </c>
      <c r="D250" s="8" t="s">
        <v>111</v>
      </c>
      <c r="E250" s="8" t="s">
        <v>66</v>
      </c>
      <c r="F250" s="49"/>
      <c r="G250" s="14"/>
      <c r="H250" s="14"/>
    </row>
    <row r="251" spans="1:8" ht="48.95" hidden="1" customHeight="1" x14ac:dyDescent="0.2">
      <c r="A251" s="15" t="s">
        <v>112</v>
      </c>
      <c r="B251" s="8" t="s">
        <v>59</v>
      </c>
      <c r="C251" s="8" t="s">
        <v>95</v>
      </c>
      <c r="D251" s="8" t="s">
        <v>113</v>
      </c>
      <c r="E251" s="16" t="s">
        <v>10</v>
      </c>
      <c r="F251" s="49">
        <f>F252</f>
        <v>0</v>
      </c>
      <c r="G251" s="49">
        <f t="shared" ref="G251:H252" si="97">G252</f>
        <v>0</v>
      </c>
      <c r="H251" s="49">
        <f t="shared" si="97"/>
        <v>0</v>
      </c>
    </row>
    <row r="252" spans="1:8" ht="64.5" hidden="1" customHeight="1" x14ac:dyDescent="0.2">
      <c r="A252" s="15" t="s">
        <v>63</v>
      </c>
      <c r="B252" s="8" t="s">
        <v>59</v>
      </c>
      <c r="C252" s="8" t="s">
        <v>95</v>
      </c>
      <c r="D252" s="8" t="s">
        <v>113</v>
      </c>
      <c r="E252" s="8" t="s">
        <v>64</v>
      </c>
      <c r="F252" s="49">
        <f>F253</f>
        <v>0</v>
      </c>
      <c r="G252" s="49">
        <f t="shared" si="97"/>
        <v>0</v>
      </c>
      <c r="H252" s="49">
        <f t="shared" si="97"/>
        <v>0</v>
      </c>
    </row>
    <row r="253" spans="1:8" ht="15" hidden="1" customHeight="1" x14ac:dyDescent="0.2">
      <c r="A253" s="15" t="s">
        <v>65</v>
      </c>
      <c r="B253" s="8" t="s">
        <v>59</v>
      </c>
      <c r="C253" s="8" t="s">
        <v>95</v>
      </c>
      <c r="D253" s="8" t="s">
        <v>113</v>
      </c>
      <c r="E253" s="8" t="s">
        <v>66</v>
      </c>
      <c r="F253" s="49"/>
      <c r="G253" s="14"/>
      <c r="H253" s="14"/>
    </row>
    <row r="254" spans="1:8" ht="48.95" hidden="1" customHeight="1" x14ac:dyDescent="0.2">
      <c r="A254" s="15" t="s">
        <v>114</v>
      </c>
      <c r="B254" s="8" t="s">
        <v>59</v>
      </c>
      <c r="C254" s="8" t="s">
        <v>95</v>
      </c>
      <c r="D254" s="8" t="s">
        <v>115</v>
      </c>
      <c r="E254" s="16" t="s">
        <v>10</v>
      </c>
      <c r="F254" s="49">
        <f>F255</f>
        <v>0</v>
      </c>
      <c r="G254" s="49">
        <f t="shared" ref="G254:H255" si="98">G255</f>
        <v>0</v>
      </c>
      <c r="H254" s="49">
        <f t="shared" si="98"/>
        <v>0</v>
      </c>
    </row>
    <row r="255" spans="1:8" ht="64.5" hidden="1" customHeight="1" x14ac:dyDescent="0.2">
      <c r="A255" s="15" t="s">
        <v>63</v>
      </c>
      <c r="B255" s="8" t="s">
        <v>59</v>
      </c>
      <c r="C255" s="8" t="s">
        <v>95</v>
      </c>
      <c r="D255" s="8" t="s">
        <v>115</v>
      </c>
      <c r="E255" s="8" t="s">
        <v>64</v>
      </c>
      <c r="F255" s="49">
        <f>F256</f>
        <v>0</v>
      </c>
      <c r="G255" s="49">
        <f t="shared" si="98"/>
        <v>0</v>
      </c>
      <c r="H255" s="49">
        <f t="shared" si="98"/>
        <v>0</v>
      </c>
    </row>
    <row r="256" spans="1:8" ht="15" hidden="1" customHeight="1" x14ac:dyDescent="0.2">
      <c r="A256" s="15" t="s">
        <v>65</v>
      </c>
      <c r="B256" s="8" t="s">
        <v>59</v>
      </c>
      <c r="C256" s="8" t="s">
        <v>95</v>
      </c>
      <c r="D256" s="8" t="s">
        <v>115</v>
      </c>
      <c r="E256" s="8" t="s">
        <v>66</v>
      </c>
      <c r="F256" s="49"/>
      <c r="G256" s="14"/>
      <c r="H256" s="14"/>
    </row>
    <row r="257" spans="1:8" ht="30" hidden="1" customHeight="1" x14ac:dyDescent="0.2">
      <c r="A257" s="13" t="s">
        <v>231</v>
      </c>
      <c r="B257" s="8" t="s">
        <v>207</v>
      </c>
      <c r="C257" s="8" t="s">
        <v>10</v>
      </c>
      <c r="D257" s="8" t="s">
        <v>10</v>
      </c>
      <c r="E257" s="8" t="s">
        <v>10</v>
      </c>
      <c r="F257" s="49">
        <f>F258+F286</f>
        <v>0</v>
      </c>
      <c r="G257" s="49">
        <f t="shared" ref="G257:H257" si="99">G258+G286</f>
        <v>0</v>
      </c>
      <c r="H257" s="49">
        <f t="shared" si="99"/>
        <v>0</v>
      </c>
    </row>
    <row r="258" spans="1:8" ht="27.75" hidden="1" customHeight="1" x14ac:dyDescent="0.2">
      <c r="A258" s="13" t="s">
        <v>232</v>
      </c>
      <c r="B258" s="8" t="s">
        <v>207</v>
      </c>
      <c r="C258" s="8" t="s">
        <v>33</v>
      </c>
      <c r="D258" s="8" t="s">
        <v>10</v>
      </c>
      <c r="E258" s="8" t="s">
        <v>10</v>
      </c>
      <c r="F258" s="49">
        <f>F259+F265+F268+F271+F274+F277+F280+F283+F262</f>
        <v>0</v>
      </c>
      <c r="G258" s="49">
        <f t="shared" ref="G258:H258" si="100">G259+G265+G268+G271+G274+G277+G280+G283+G262</f>
        <v>0</v>
      </c>
      <c r="H258" s="49">
        <f t="shared" si="100"/>
        <v>0</v>
      </c>
    </row>
    <row r="259" spans="1:8" ht="27.75" hidden="1" customHeight="1" x14ac:dyDescent="0.2">
      <c r="A259" s="15" t="s">
        <v>233</v>
      </c>
      <c r="B259" s="8" t="s">
        <v>207</v>
      </c>
      <c r="C259" s="8" t="s">
        <v>33</v>
      </c>
      <c r="D259" s="8" t="s">
        <v>234</v>
      </c>
      <c r="E259" s="16" t="s">
        <v>10</v>
      </c>
      <c r="F259" s="49">
        <f>F260</f>
        <v>0</v>
      </c>
      <c r="G259" s="49">
        <f t="shared" ref="G259:H260" si="101">G260</f>
        <v>0</v>
      </c>
      <c r="H259" s="49">
        <f t="shared" si="101"/>
        <v>0</v>
      </c>
    </row>
    <row r="260" spans="1:8" ht="64.5" hidden="1" customHeight="1" x14ac:dyDescent="0.2">
      <c r="A260" s="15" t="s">
        <v>63</v>
      </c>
      <c r="B260" s="8" t="s">
        <v>207</v>
      </c>
      <c r="C260" s="8" t="s">
        <v>33</v>
      </c>
      <c r="D260" s="8" t="s">
        <v>234</v>
      </c>
      <c r="E260" s="8" t="s">
        <v>64</v>
      </c>
      <c r="F260" s="49">
        <f>F261</f>
        <v>0</v>
      </c>
      <c r="G260" s="49">
        <f t="shared" si="101"/>
        <v>0</v>
      </c>
      <c r="H260" s="49">
        <f t="shared" si="101"/>
        <v>0</v>
      </c>
    </row>
    <row r="261" spans="1:8" ht="26.25" hidden="1" customHeight="1" x14ac:dyDescent="0.2">
      <c r="A261" s="15" t="s">
        <v>65</v>
      </c>
      <c r="B261" s="8" t="s">
        <v>207</v>
      </c>
      <c r="C261" s="8" t="s">
        <v>33</v>
      </c>
      <c r="D261" s="8" t="s">
        <v>234</v>
      </c>
      <c r="E261" s="8" t="s">
        <v>66</v>
      </c>
      <c r="F261" s="49"/>
      <c r="G261" s="14"/>
      <c r="H261" s="14"/>
    </row>
    <row r="262" spans="1:8" ht="24.75" hidden="1" customHeight="1" x14ac:dyDescent="0.2">
      <c r="A262" s="15" t="s">
        <v>235</v>
      </c>
      <c r="B262" s="8" t="s">
        <v>207</v>
      </c>
      <c r="C262" s="8" t="s">
        <v>33</v>
      </c>
      <c r="D262" s="8" t="s">
        <v>236</v>
      </c>
      <c r="E262" s="16" t="s">
        <v>10</v>
      </c>
      <c r="F262" s="49">
        <f>F263</f>
        <v>0</v>
      </c>
      <c r="G262" s="49">
        <f t="shared" ref="G262:H263" si="102">G263</f>
        <v>0</v>
      </c>
      <c r="H262" s="49">
        <f t="shared" si="102"/>
        <v>0</v>
      </c>
    </row>
    <row r="263" spans="1:8" ht="64.5" hidden="1" customHeight="1" x14ac:dyDescent="0.2">
      <c r="A263" s="15" t="s">
        <v>63</v>
      </c>
      <c r="B263" s="8" t="s">
        <v>207</v>
      </c>
      <c r="C263" s="8" t="s">
        <v>33</v>
      </c>
      <c r="D263" s="8" t="s">
        <v>236</v>
      </c>
      <c r="E263" s="8" t="s">
        <v>64</v>
      </c>
      <c r="F263" s="49">
        <f>F264</f>
        <v>0</v>
      </c>
      <c r="G263" s="49">
        <f t="shared" si="102"/>
        <v>0</v>
      </c>
      <c r="H263" s="49">
        <f t="shared" si="102"/>
        <v>0</v>
      </c>
    </row>
    <row r="264" spans="1:8" ht="24.75" hidden="1" customHeight="1" x14ac:dyDescent="0.2">
      <c r="A264" s="15" t="s">
        <v>65</v>
      </c>
      <c r="B264" s="8" t="s">
        <v>207</v>
      </c>
      <c r="C264" s="8" t="s">
        <v>33</v>
      </c>
      <c r="D264" s="8" t="s">
        <v>236</v>
      </c>
      <c r="E264" s="8" t="s">
        <v>66</v>
      </c>
      <c r="F264" s="49"/>
      <c r="G264" s="14"/>
      <c r="H264" s="14"/>
    </row>
    <row r="265" spans="1:8" ht="32.25" hidden="1" customHeight="1" x14ac:dyDescent="0.2">
      <c r="A265" s="15" t="s">
        <v>237</v>
      </c>
      <c r="B265" s="8" t="s">
        <v>207</v>
      </c>
      <c r="C265" s="8" t="s">
        <v>33</v>
      </c>
      <c r="D265" s="8" t="s">
        <v>238</v>
      </c>
      <c r="E265" s="16" t="s">
        <v>10</v>
      </c>
      <c r="F265" s="49">
        <f>F266</f>
        <v>0</v>
      </c>
      <c r="G265" s="49">
        <f t="shared" ref="G265:H266" si="103">G266</f>
        <v>0</v>
      </c>
      <c r="H265" s="49">
        <f t="shared" si="103"/>
        <v>0</v>
      </c>
    </row>
    <row r="266" spans="1:8" ht="64.5" hidden="1" customHeight="1" x14ac:dyDescent="0.2">
      <c r="A266" s="15" t="s">
        <v>63</v>
      </c>
      <c r="B266" s="8" t="s">
        <v>207</v>
      </c>
      <c r="C266" s="8" t="s">
        <v>33</v>
      </c>
      <c r="D266" s="8" t="s">
        <v>238</v>
      </c>
      <c r="E266" s="8" t="s">
        <v>64</v>
      </c>
      <c r="F266" s="49">
        <f>F267</f>
        <v>0</v>
      </c>
      <c r="G266" s="49">
        <f t="shared" si="103"/>
        <v>0</v>
      </c>
      <c r="H266" s="49">
        <f t="shared" si="103"/>
        <v>0</v>
      </c>
    </row>
    <row r="267" spans="1:8" ht="24.75" hidden="1" customHeight="1" x14ac:dyDescent="0.2">
      <c r="A267" s="15" t="s">
        <v>65</v>
      </c>
      <c r="B267" s="8" t="s">
        <v>207</v>
      </c>
      <c r="C267" s="8" t="s">
        <v>33</v>
      </c>
      <c r="D267" s="8" t="s">
        <v>238</v>
      </c>
      <c r="E267" s="8" t="s">
        <v>66</v>
      </c>
      <c r="F267" s="49"/>
      <c r="G267" s="14"/>
      <c r="H267" s="14"/>
    </row>
    <row r="268" spans="1:8" ht="127.9" hidden="1" customHeight="1" x14ac:dyDescent="0.2">
      <c r="A268" s="15" t="s">
        <v>239</v>
      </c>
      <c r="B268" s="8" t="s">
        <v>207</v>
      </c>
      <c r="C268" s="8" t="s">
        <v>33</v>
      </c>
      <c r="D268" s="8" t="s">
        <v>240</v>
      </c>
      <c r="E268" s="16" t="s">
        <v>10</v>
      </c>
      <c r="F268" s="49">
        <f>F269</f>
        <v>0</v>
      </c>
      <c r="G268" s="49">
        <f t="shared" ref="G268:H269" si="104">G269</f>
        <v>0</v>
      </c>
      <c r="H268" s="49">
        <f t="shared" si="104"/>
        <v>0</v>
      </c>
    </row>
    <row r="269" spans="1:8" ht="64.5" hidden="1" customHeight="1" x14ac:dyDescent="0.2">
      <c r="A269" s="15" t="s">
        <v>63</v>
      </c>
      <c r="B269" s="8" t="s">
        <v>207</v>
      </c>
      <c r="C269" s="8" t="s">
        <v>33</v>
      </c>
      <c r="D269" s="8" t="s">
        <v>240</v>
      </c>
      <c r="E269" s="8" t="s">
        <v>64</v>
      </c>
      <c r="F269" s="49">
        <f>F270</f>
        <v>0</v>
      </c>
      <c r="G269" s="49">
        <f t="shared" si="104"/>
        <v>0</v>
      </c>
      <c r="H269" s="49">
        <f t="shared" si="104"/>
        <v>0</v>
      </c>
    </row>
    <row r="270" spans="1:8" ht="42.75" hidden="1" customHeight="1" x14ac:dyDescent="0.2">
      <c r="A270" s="15" t="s">
        <v>65</v>
      </c>
      <c r="B270" s="8" t="s">
        <v>207</v>
      </c>
      <c r="C270" s="8" t="s">
        <v>33</v>
      </c>
      <c r="D270" s="8" t="s">
        <v>240</v>
      </c>
      <c r="E270" s="8" t="s">
        <v>66</v>
      </c>
      <c r="F270" s="49"/>
      <c r="G270" s="14"/>
      <c r="H270" s="14"/>
    </row>
    <row r="271" spans="1:8" ht="159.94999999999999" hidden="1" customHeight="1" x14ac:dyDescent="0.2">
      <c r="A271" s="15" t="s">
        <v>241</v>
      </c>
      <c r="B271" s="8" t="s">
        <v>207</v>
      </c>
      <c r="C271" s="8" t="s">
        <v>33</v>
      </c>
      <c r="D271" s="8" t="s">
        <v>242</v>
      </c>
      <c r="E271" s="16" t="s">
        <v>10</v>
      </c>
      <c r="F271" s="49">
        <f>F272</f>
        <v>0</v>
      </c>
      <c r="G271" s="49">
        <f t="shared" ref="G271:H272" si="105">G272</f>
        <v>0</v>
      </c>
      <c r="H271" s="49">
        <f t="shared" si="105"/>
        <v>0</v>
      </c>
    </row>
    <row r="272" spans="1:8" ht="64.5" hidden="1" customHeight="1" x14ac:dyDescent="0.2">
      <c r="A272" s="15" t="s">
        <v>63</v>
      </c>
      <c r="B272" s="8" t="s">
        <v>207</v>
      </c>
      <c r="C272" s="8" t="s">
        <v>33</v>
      </c>
      <c r="D272" s="8" t="s">
        <v>242</v>
      </c>
      <c r="E272" s="8" t="s">
        <v>64</v>
      </c>
      <c r="F272" s="49">
        <f>F273</f>
        <v>0</v>
      </c>
      <c r="G272" s="49">
        <f t="shared" si="105"/>
        <v>0</v>
      </c>
      <c r="H272" s="49">
        <f t="shared" si="105"/>
        <v>0</v>
      </c>
    </row>
    <row r="273" spans="1:8" ht="22.5" hidden="1" customHeight="1" x14ac:dyDescent="0.2">
      <c r="A273" s="15" t="s">
        <v>65</v>
      </c>
      <c r="B273" s="8" t="s">
        <v>207</v>
      </c>
      <c r="C273" s="8" t="s">
        <v>33</v>
      </c>
      <c r="D273" s="8" t="s">
        <v>242</v>
      </c>
      <c r="E273" s="8" t="s">
        <v>66</v>
      </c>
      <c r="F273" s="49"/>
      <c r="G273" s="14"/>
      <c r="H273" s="14"/>
    </row>
    <row r="274" spans="1:8" ht="64.5" hidden="1" customHeight="1" x14ac:dyDescent="0.2">
      <c r="A274" s="15" t="s">
        <v>243</v>
      </c>
      <c r="B274" s="8" t="s">
        <v>207</v>
      </c>
      <c r="C274" s="8" t="s">
        <v>33</v>
      </c>
      <c r="D274" s="8" t="s">
        <v>244</v>
      </c>
      <c r="E274" s="16" t="s">
        <v>10</v>
      </c>
      <c r="F274" s="49">
        <f>F275</f>
        <v>0</v>
      </c>
      <c r="G274" s="49">
        <f t="shared" ref="G274:H275" si="106">G275</f>
        <v>0</v>
      </c>
      <c r="H274" s="49">
        <f t="shared" si="106"/>
        <v>0</v>
      </c>
    </row>
    <row r="275" spans="1:8" ht="48.95" hidden="1" customHeight="1" x14ac:dyDescent="0.2">
      <c r="A275" s="15" t="s">
        <v>46</v>
      </c>
      <c r="B275" s="8" t="s">
        <v>207</v>
      </c>
      <c r="C275" s="8" t="s">
        <v>33</v>
      </c>
      <c r="D275" s="8" t="s">
        <v>244</v>
      </c>
      <c r="E275" s="8" t="s">
        <v>47</v>
      </c>
      <c r="F275" s="49">
        <f>F276</f>
        <v>0</v>
      </c>
      <c r="G275" s="49">
        <f t="shared" si="106"/>
        <v>0</v>
      </c>
      <c r="H275" s="49">
        <f t="shared" si="106"/>
        <v>0</v>
      </c>
    </row>
    <row r="276" spans="1:8" ht="48.95" hidden="1" customHeight="1" x14ac:dyDescent="0.2">
      <c r="A276" s="15" t="s">
        <v>48</v>
      </c>
      <c r="B276" s="8" t="s">
        <v>207</v>
      </c>
      <c r="C276" s="8" t="s">
        <v>33</v>
      </c>
      <c r="D276" s="8" t="s">
        <v>244</v>
      </c>
      <c r="E276" s="8" t="s">
        <v>49</v>
      </c>
      <c r="F276" s="49"/>
      <c r="G276" s="14"/>
      <c r="H276" s="14"/>
    </row>
    <row r="277" spans="1:8" ht="80.099999999999994" hidden="1" customHeight="1" x14ac:dyDescent="0.2">
      <c r="A277" s="15" t="s">
        <v>245</v>
      </c>
      <c r="B277" s="8" t="s">
        <v>207</v>
      </c>
      <c r="C277" s="8" t="s">
        <v>33</v>
      </c>
      <c r="D277" s="8" t="s">
        <v>246</v>
      </c>
      <c r="E277" s="16" t="s">
        <v>10</v>
      </c>
      <c r="F277" s="49">
        <f>F278</f>
        <v>0</v>
      </c>
      <c r="G277" s="49">
        <f t="shared" ref="G277:H278" si="107">G278</f>
        <v>0</v>
      </c>
      <c r="H277" s="49">
        <f t="shared" si="107"/>
        <v>0</v>
      </c>
    </row>
    <row r="278" spans="1:8" ht="48.95" hidden="1" customHeight="1" x14ac:dyDescent="0.2">
      <c r="A278" s="15" t="s">
        <v>46</v>
      </c>
      <c r="B278" s="8" t="s">
        <v>207</v>
      </c>
      <c r="C278" s="8" t="s">
        <v>33</v>
      </c>
      <c r="D278" s="8" t="s">
        <v>246</v>
      </c>
      <c r="E278" s="8" t="s">
        <v>47</v>
      </c>
      <c r="F278" s="49">
        <f>F279</f>
        <v>0</v>
      </c>
      <c r="G278" s="49">
        <f t="shared" si="107"/>
        <v>0</v>
      </c>
      <c r="H278" s="49">
        <f t="shared" si="107"/>
        <v>0</v>
      </c>
    </row>
    <row r="279" spans="1:8" ht="48.95" hidden="1" customHeight="1" x14ac:dyDescent="0.2">
      <c r="A279" s="15" t="s">
        <v>48</v>
      </c>
      <c r="B279" s="8" t="s">
        <v>207</v>
      </c>
      <c r="C279" s="8" t="s">
        <v>33</v>
      </c>
      <c r="D279" s="8" t="s">
        <v>246</v>
      </c>
      <c r="E279" s="8" t="s">
        <v>49</v>
      </c>
      <c r="F279" s="49"/>
      <c r="G279" s="14"/>
      <c r="H279" s="14"/>
    </row>
    <row r="280" spans="1:8" ht="32.25" hidden="1" customHeight="1" x14ac:dyDescent="0.2">
      <c r="A280" s="15" t="s">
        <v>247</v>
      </c>
      <c r="B280" s="8" t="s">
        <v>207</v>
      </c>
      <c r="C280" s="8" t="s">
        <v>33</v>
      </c>
      <c r="D280" s="8" t="s">
        <v>248</v>
      </c>
      <c r="E280" s="16" t="s">
        <v>10</v>
      </c>
      <c r="F280" s="49">
        <f>F281</f>
        <v>0</v>
      </c>
      <c r="G280" s="49">
        <f t="shared" ref="G280:H281" si="108">G281</f>
        <v>0</v>
      </c>
      <c r="H280" s="49">
        <f t="shared" si="108"/>
        <v>0</v>
      </c>
    </row>
    <row r="281" spans="1:8" ht="48.95" hidden="1" customHeight="1" x14ac:dyDescent="0.2">
      <c r="A281" s="15" t="s">
        <v>46</v>
      </c>
      <c r="B281" s="8" t="s">
        <v>207</v>
      </c>
      <c r="C281" s="8" t="s">
        <v>33</v>
      </c>
      <c r="D281" s="8" t="s">
        <v>248</v>
      </c>
      <c r="E281" s="8" t="s">
        <v>47</v>
      </c>
      <c r="F281" s="49">
        <f>F282</f>
        <v>0</v>
      </c>
      <c r="G281" s="49">
        <f t="shared" si="108"/>
        <v>0</v>
      </c>
      <c r="H281" s="49">
        <f t="shared" si="108"/>
        <v>0</v>
      </c>
    </row>
    <row r="282" spans="1:8" ht="48.95" hidden="1" customHeight="1" x14ac:dyDescent="0.2">
      <c r="A282" s="15" t="s">
        <v>48</v>
      </c>
      <c r="B282" s="8" t="s">
        <v>207</v>
      </c>
      <c r="C282" s="8" t="s">
        <v>33</v>
      </c>
      <c r="D282" s="8" t="s">
        <v>248</v>
      </c>
      <c r="E282" s="8" t="s">
        <v>49</v>
      </c>
      <c r="F282" s="49"/>
      <c r="G282" s="14"/>
      <c r="H282" s="14"/>
    </row>
    <row r="283" spans="1:8" ht="27.75" hidden="1" customHeight="1" x14ac:dyDescent="0.2">
      <c r="A283" s="15" t="s">
        <v>249</v>
      </c>
      <c r="B283" s="8" t="s">
        <v>207</v>
      </c>
      <c r="C283" s="8" t="s">
        <v>33</v>
      </c>
      <c r="D283" s="8" t="s">
        <v>250</v>
      </c>
      <c r="E283" s="16" t="s">
        <v>10</v>
      </c>
      <c r="F283" s="49">
        <f>F284</f>
        <v>0</v>
      </c>
      <c r="G283" s="49">
        <f t="shared" ref="G283:H284" si="109">G284</f>
        <v>0</v>
      </c>
      <c r="H283" s="49">
        <f t="shared" si="109"/>
        <v>0</v>
      </c>
    </row>
    <row r="284" spans="1:8" ht="48.95" hidden="1" customHeight="1" x14ac:dyDescent="0.2">
      <c r="A284" s="15" t="s">
        <v>46</v>
      </c>
      <c r="B284" s="8" t="s">
        <v>207</v>
      </c>
      <c r="C284" s="8" t="s">
        <v>33</v>
      </c>
      <c r="D284" s="8" t="s">
        <v>250</v>
      </c>
      <c r="E284" s="8" t="s">
        <v>47</v>
      </c>
      <c r="F284" s="49">
        <f>F285</f>
        <v>0</v>
      </c>
      <c r="G284" s="49">
        <f t="shared" si="109"/>
        <v>0</v>
      </c>
      <c r="H284" s="49">
        <f t="shared" si="109"/>
        <v>0</v>
      </c>
    </row>
    <row r="285" spans="1:8" ht="48.95" hidden="1" customHeight="1" x14ac:dyDescent="0.2">
      <c r="A285" s="15" t="s">
        <v>48</v>
      </c>
      <c r="B285" s="8" t="s">
        <v>207</v>
      </c>
      <c r="C285" s="8" t="s">
        <v>33</v>
      </c>
      <c r="D285" s="8" t="s">
        <v>250</v>
      </c>
      <c r="E285" s="8" t="s">
        <v>49</v>
      </c>
      <c r="F285" s="49"/>
      <c r="G285" s="14"/>
      <c r="H285" s="14"/>
    </row>
    <row r="286" spans="1:8" ht="32.25" hidden="1" customHeight="1" x14ac:dyDescent="0.2">
      <c r="A286" s="13" t="s">
        <v>251</v>
      </c>
      <c r="B286" s="8" t="s">
        <v>207</v>
      </c>
      <c r="C286" s="8" t="s">
        <v>119</v>
      </c>
      <c r="D286" s="8" t="s">
        <v>10</v>
      </c>
      <c r="E286" s="8" t="s">
        <v>10</v>
      </c>
      <c r="F286" s="49">
        <f>F287</f>
        <v>0</v>
      </c>
      <c r="G286" s="49">
        <f t="shared" ref="G286:H288" si="110">G287</f>
        <v>0</v>
      </c>
      <c r="H286" s="49">
        <f t="shared" si="110"/>
        <v>0</v>
      </c>
    </row>
    <row r="287" spans="1:8" ht="144.4" hidden="1" customHeight="1" x14ac:dyDescent="0.2">
      <c r="A287" s="15" t="s">
        <v>252</v>
      </c>
      <c r="B287" s="8" t="s">
        <v>207</v>
      </c>
      <c r="C287" s="8" t="s">
        <v>119</v>
      </c>
      <c r="D287" s="8" t="s">
        <v>253</v>
      </c>
      <c r="E287" s="16" t="s">
        <v>10</v>
      </c>
      <c r="F287" s="49">
        <f>F288</f>
        <v>0</v>
      </c>
      <c r="G287" s="49">
        <f t="shared" si="110"/>
        <v>0</v>
      </c>
      <c r="H287" s="49">
        <f t="shared" si="110"/>
        <v>0</v>
      </c>
    </row>
    <row r="288" spans="1:8" ht="64.5" hidden="1" customHeight="1" x14ac:dyDescent="0.2">
      <c r="A288" s="15" t="s">
        <v>63</v>
      </c>
      <c r="B288" s="8" t="s">
        <v>207</v>
      </c>
      <c r="C288" s="8" t="s">
        <v>119</v>
      </c>
      <c r="D288" s="8" t="s">
        <v>253</v>
      </c>
      <c r="E288" s="8" t="s">
        <v>64</v>
      </c>
      <c r="F288" s="49">
        <f>F289</f>
        <v>0</v>
      </c>
      <c r="G288" s="49">
        <f t="shared" si="110"/>
        <v>0</v>
      </c>
      <c r="H288" s="49">
        <f t="shared" si="110"/>
        <v>0</v>
      </c>
    </row>
    <row r="289" spans="1:8" ht="29.25" hidden="1" customHeight="1" x14ac:dyDescent="0.2">
      <c r="A289" s="15" t="s">
        <v>65</v>
      </c>
      <c r="B289" s="8" t="s">
        <v>207</v>
      </c>
      <c r="C289" s="8" t="s">
        <v>119</v>
      </c>
      <c r="D289" s="8" t="s">
        <v>253</v>
      </c>
      <c r="E289" s="8" t="s">
        <v>66</v>
      </c>
      <c r="F289" s="49"/>
      <c r="G289" s="14"/>
      <c r="H289" s="14"/>
    </row>
    <row r="290" spans="1:8" ht="24.75" hidden="1" customHeight="1" x14ac:dyDescent="0.2">
      <c r="A290" s="13" t="s">
        <v>116</v>
      </c>
      <c r="B290" s="8" t="s">
        <v>117</v>
      </c>
      <c r="C290" s="8" t="s">
        <v>10</v>
      </c>
      <c r="D290" s="8" t="s">
        <v>10</v>
      </c>
      <c r="E290" s="8" t="s">
        <v>10</v>
      </c>
      <c r="F290" s="49">
        <f>F291+F295+F302</f>
        <v>0</v>
      </c>
      <c r="G290" s="49">
        <f t="shared" ref="G290:H290" si="111">G291+G295+G302</f>
        <v>0</v>
      </c>
      <c r="H290" s="49">
        <f t="shared" si="111"/>
        <v>0</v>
      </c>
    </row>
    <row r="291" spans="1:8" ht="22.5" hidden="1" customHeight="1" x14ac:dyDescent="0.2">
      <c r="A291" s="13" t="s">
        <v>254</v>
      </c>
      <c r="B291" s="8" t="s">
        <v>117</v>
      </c>
      <c r="C291" s="8" t="s">
        <v>33</v>
      </c>
      <c r="D291" s="8" t="s">
        <v>10</v>
      </c>
      <c r="E291" s="8" t="s">
        <v>10</v>
      </c>
      <c r="F291" s="49">
        <f>F292</f>
        <v>0</v>
      </c>
      <c r="G291" s="49">
        <f t="shared" ref="G291:H293" si="112">G292</f>
        <v>0</v>
      </c>
      <c r="H291" s="49">
        <f t="shared" si="112"/>
        <v>0</v>
      </c>
    </row>
    <row r="292" spans="1:8" ht="32.25" hidden="1" customHeight="1" x14ac:dyDescent="0.2">
      <c r="A292" s="15" t="s">
        <v>255</v>
      </c>
      <c r="B292" s="8" t="s">
        <v>117</v>
      </c>
      <c r="C292" s="8" t="s">
        <v>33</v>
      </c>
      <c r="D292" s="8" t="s">
        <v>256</v>
      </c>
      <c r="E292" s="16" t="s">
        <v>10</v>
      </c>
      <c r="F292" s="49">
        <f>F293</f>
        <v>0</v>
      </c>
      <c r="G292" s="49">
        <f t="shared" si="112"/>
        <v>0</v>
      </c>
      <c r="H292" s="49">
        <f t="shared" si="112"/>
        <v>0</v>
      </c>
    </row>
    <row r="293" spans="1:8" ht="32.25" hidden="1" customHeight="1" x14ac:dyDescent="0.2">
      <c r="A293" s="15" t="s">
        <v>122</v>
      </c>
      <c r="B293" s="8" t="s">
        <v>117</v>
      </c>
      <c r="C293" s="8" t="s">
        <v>33</v>
      </c>
      <c r="D293" s="8" t="s">
        <v>256</v>
      </c>
      <c r="E293" s="8" t="s">
        <v>123</v>
      </c>
      <c r="F293" s="49">
        <f>F294</f>
        <v>0</v>
      </c>
      <c r="G293" s="49">
        <f t="shared" si="112"/>
        <v>0</v>
      </c>
      <c r="H293" s="49">
        <f t="shared" si="112"/>
        <v>0</v>
      </c>
    </row>
    <row r="294" spans="1:8" ht="48.95" hidden="1" customHeight="1" x14ac:dyDescent="0.2">
      <c r="A294" s="15" t="s">
        <v>124</v>
      </c>
      <c r="B294" s="8" t="s">
        <v>117</v>
      </c>
      <c r="C294" s="8" t="s">
        <v>33</v>
      </c>
      <c r="D294" s="8" t="s">
        <v>256</v>
      </c>
      <c r="E294" s="8" t="s">
        <v>125</v>
      </c>
      <c r="F294" s="49"/>
      <c r="G294" s="14"/>
      <c r="H294" s="14"/>
    </row>
    <row r="295" spans="1:8" ht="26.25" hidden="1" customHeight="1" x14ac:dyDescent="0.2">
      <c r="A295" s="13" t="s">
        <v>257</v>
      </c>
      <c r="B295" s="8" t="s">
        <v>117</v>
      </c>
      <c r="C295" s="8" t="s">
        <v>43</v>
      </c>
      <c r="D295" s="8" t="s">
        <v>10</v>
      </c>
      <c r="E295" s="8" t="s">
        <v>10</v>
      </c>
      <c r="F295" s="49">
        <f>F296+F299</f>
        <v>0</v>
      </c>
      <c r="G295" s="49">
        <f t="shared" ref="G295:H295" si="113">G296+G299</f>
        <v>0</v>
      </c>
      <c r="H295" s="49">
        <f t="shared" si="113"/>
        <v>0</v>
      </c>
    </row>
    <row r="296" spans="1:8" ht="64.5" hidden="1" customHeight="1" x14ac:dyDescent="0.2">
      <c r="A296" s="15" t="s">
        <v>258</v>
      </c>
      <c r="B296" s="8" t="s">
        <v>117</v>
      </c>
      <c r="C296" s="8" t="s">
        <v>43</v>
      </c>
      <c r="D296" s="8" t="s">
        <v>259</v>
      </c>
      <c r="E296" s="16" t="s">
        <v>10</v>
      </c>
      <c r="F296" s="49">
        <f>F297</f>
        <v>0</v>
      </c>
      <c r="G296" s="49">
        <f t="shared" ref="G296:H297" si="114">G297</f>
        <v>0</v>
      </c>
      <c r="H296" s="49">
        <f t="shared" si="114"/>
        <v>0</v>
      </c>
    </row>
    <row r="297" spans="1:8" ht="32.25" hidden="1" customHeight="1" x14ac:dyDescent="0.2">
      <c r="A297" s="15" t="s">
        <v>122</v>
      </c>
      <c r="B297" s="8" t="s">
        <v>117</v>
      </c>
      <c r="C297" s="8" t="s">
        <v>43</v>
      </c>
      <c r="D297" s="8" t="s">
        <v>259</v>
      </c>
      <c r="E297" s="8" t="s">
        <v>123</v>
      </c>
      <c r="F297" s="49">
        <f>F298</f>
        <v>0</v>
      </c>
      <c r="G297" s="49">
        <f t="shared" si="114"/>
        <v>0</v>
      </c>
      <c r="H297" s="49">
        <f t="shared" si="114"/>
        <v>0</v>
      </c>
    </row>
    <row r="298" spans="1:8" ht="48.95" hidden="1" customHeight="1" x14ac:dyDescent="0.2">
      <c r="A298" s="15" t="s">
        <v>124</v>
      </c>
      <c r="B298" s="8" t="s">
        <v>117</v>
      </c>
      <c r="C298" s="8" t="s">
        <v>43</v>
      </c>
      <c r="D298" s="8" t="s">
        <v>259</v>
      </c>
      <c r="E298" s="8" t="s">
        <v>125</v>
      </c>
      <c r="F298" s="49"/>
      <c r="G298" s="14"/>
      <c r="H298" s="14"/>
    </row>
    <row r="299" spans="1:8" ht="48.95" hidden="1" customHeight="1" x14ac:dyDescent="0.2">
      <c r="A299" s="15" t="s">
        <v>260</v>
      </c>
      <c r="B299" s="8" t="s">
        <v>117</v>
      </c>
      <c r="C299" s="8" t="s">
        <v>43</v>
      </c>
      <c r="D299" s="8" t="s">
        <v>261</v>
      </c>
      <c r="E299" s="16" t="s">
        <v>10</v>
      </c>
      <c r="F299" s="49">
        <f>F300</f>
        <v>0</v>
      </c>
      <c r="G299" s="49">
        <f t="shared" ref="G299:H300" si="115">G300</f>
        <v>0</v>
      </c>
      <c r="H299" s="49">
        <f t="shared" si="115"/>
        <v>0</v>
      </c>
    </row>
    <row r="300" spans="1:8" ht="64.5" hidden="1" customHeight="1" x14ac:dyDescent="0.2">
      <c r="A300" s="15" t="s">
        <v>63</v>
      </c>
      <c r="B300" s="8" t="s">
        <v>117</v>
      </c>
      <c r="C300" s="8" t="s">
        <v>43</v>
      </c>
      <c r="D300" s="8" t="s">
        <v>261</v>
      </c>
      <c r="E300" s="8" t="s">
        <v>64</v>
      </c>
      <c r="F300" s="49">
        <f>F301</f>
        <v>0</v>
      </c>
      <c r="G300" s="49">
        <f t="shared" si="115"/>
        <v>0</v>
      </c>
      <c r="H300" s="49">
        <f t="shared" si="115"/>
        <v>0</v>
      </c>
    </row>
    <row r="301" spans="1:8" ht="96.6" hidden="1" customHeight="1" x14ac:dyDescent="0.2">
      <c r="A301" s="15" t="s">
        <v>262</v>
      </c>
      <c r="B301" s="8" t="s">
        <v>117</v>
      </c>
      <c r="C301" s="8" t="s">
        <v>43</v>
      </c>
      <c r="D301" s="8" t="s">
        <v>261</v>
      </c>
      <c r="E301" s="8" t="s">
        <v>263</v>
      </c>
      <c r="F301" s="49"/>
      <c r="G301" s="14"/>
      <c r="H301" s="14"/>
    </row>
    <row r="302" spans="1:8" ht="35.25" hidden="1" customHeight="1" x14ac:dyDescent="0.2">
      <c r="A302" s="13" t="s">
        <v>118</v>
      </c>
      <c r="B302" s="8" t="s">
        <v>117</v>
      </c>
      <c r="C302" s="8" t="s">
        <v>119</v>
      </c>
      <c r="D302" s="8" t="s">
        <v>10</v>
      </c>
      <c r="E302" s="8" t="s">
        <v>10</v>
      </c>
      <c r="F302" s="49">
        <f>F303+F307+F310+F313+F316</f>
        <v>0</v>
      </c>
      <c r="G302" s="49">
        <f t="shared" ref="G302:H302" si="116">G303+G307+G310+G313+G316</f>
        <v>0</v>
      </c>
      <c r="H302" s="49">
        <f t="shared" si="116"/>
        <v>0</v>
      </c>
    </row>
    <row r="303" spans="1:8" ht="144.4" hidden="1" customHeight="1" x14ac:dyDescent="0.2">
      <c r="A303" s="15" t="s">
        <v>264</v>
      </c>
      <c r="B303" s="8" t="s">
        <v>117</v>
      </c>
      <c r="C303" s="8" t="s">
        <v>119</v>
      </c>
      <c r="D303" s="8" t="s">
        <v>265</v>
      </c>
      <c r="E303" s="16" t="s">
        <v>10</v>
      </c>
      <c r="F303" s="49">
        <f>F304</f>
        <v>0</v>
      </c>
      <c r="G303" s="49">
        <f t="shared" ref="G303:H303" si="117">G304</f>
        <v>0</v>
      </c>
      <c r="H303" s="49">
        <f t="shared" si="117"/>
        <v>0</v>
      </c>
    </row>
    <row r="304" spans="1:8" ht="32.25" hidden="1" customHeight="1" x14ac:dyDescent="0.2">
      <c r="A304" s="15" t="s">
        <v>122</v>
      </c>
      <c r="B304" s="8" t="s">
        <v>117</v>
      </c>
      <c r="C304" s="8" t="s">
        <v>119</v>
      </c>
      <c r="D304" s="8" t="s">
        <v>265</v>
      </c>
      <c r="E304" s="8" t="s">
        <v>123</v>
      </c>
      <c r="F304" s="49">
        <f>F305+F306</f>
        <v>0</v>
      </c>
      <c r="G304" s="49">
        <f t="shared" ref="G304:H304" si="118">G305+G306</f>
        <v>0</v>
      </c>
      <c r="H304" s="49">
        <f t="shared" si="118"/>
        <v>0</v>
      </c>
    </row>
    <row r="305" spans="1:8" ht="32.25" hidden="1" customHeight="1" x14ac:dyDescent="0.2">
      <c r="A305" s="15" t="s">
        <v>266</v>
      </c>
      <c r="B305" s="8" t="s">
        <v>117</v>
      </c>
      <c r="C305" s="8" t="s">
        <v>119</v>
      </c>
      <c r="D305" s="8" t="s">
        <v>265</v>
      </c>
      <c r="E305" s="8" t="s">
        <v>267</v>
      </c>
      <c r="F305" s="49"/>
      <c r="G305" s="14"/>
      <c r="H305" s="14"/>
    </row>
    <row r="306" spans="1:8" ht="48.95" hidden="1" customHeight="1" x14ac:dyDescent="0.2">
      <c r="A306" s="15" t="s">
        <v>124</v>
      </c>
      <c r="B306" s="8" t="s">
        <v>117</v>
      </c>
      <c r="C306" s="8" t="s">
        <v>119</v>
      </c>
      <c r="D306" s="8" t="s">
        <v>265</v>
      </c>
      <c r="E306" s="8" t="s">
        <v>125</v>
      </c>
      <c r="F306" s="49"/>
      <c r="G306" s="14"/>
      <c r="H306" s="14"/>
    </row>
    <row r="307" spans="1:8" ht="32.25" hidden="1" customHeight="1" x14ac:dyDescent="0.2">
      <c r="A307" s="15" t="s">
        <v>268</v>
      </c>
      <c r="B307" s="8" t="s">
        <v>117</v>
      </c>
      <c r="C307" s="8" t="s">
        <v>119</v>
      </c>
      <c r="D307" s="8" t="s">
        <v>269</v>
      </c>
      <c r="E307" s="16" t="s">
        <v>10</v>
      </c>
      <c r="F307" s="49">
        <f>F308</f>
        <v>0</v>
      </c>
      <c r="G307" s="49">
        <f t="shared" ref="G307:H308" si="119">G308</f>
        <v>0</v>
      </c>
      <c r="H307" s="49">
        <f t="shared" si="119"/>
        <v>0</v>
      </c>
    </row>
    <row r="308" spans="1:8" ht="32.25" hidden="1" customHeight="1" x14ac:dyDescent="0.2">
      <c r="A308" s="15" t="s">
        <v>122</v>
      </c>
      <c r="B308" s="8" t="s">
        <v>117</v>
      </c>
      <c r="C308" s="8" t="s">
        <v>119</v>
      </c>
      <c r="D308" s="8" t="s">
        <v>269</v>
      </c>
      <c r="E308" s="8" t="s">
        <v>123</v>
      </c>
      <c r="F308" s="49">
        <f>F309</f>
        <v>0</v>
      </c>
      <c r="G308" s="49">
        <f t="shared" si="119"/>
        <v>0</v>
      </c>
      <c r="H308" s="49">
        <f t="shared" si="119"/>
        <v>0</v>
      </c>
    </row>
    <row r="309" spans="1:8" ht="48.95" hidden="1" customHeight="1" x14ac:dyDescent="0.2">
      <c r="A309" s="15" t="s">
        <v>124</v>
      </c>
      <c r="B309" s="8" t="s">
        <v>117</v>
      </c>
      <c r="C309" s="8" t="s">
        <v>119</v>
      </c>
      <c r="D309" s="8" t="s">
        <v>269</v>
      </c>
      <c r="E309" s="8" t="s">
        <v>125</v>
      </c>
      <c r="F309" s="49"/>
      <c r="G309" s="14"/>
      <c r="H309" s="14"/>
    </row>
    <row r="310" spans="1:8" ht="96.6" hidden="1" customHeight="1" x14ac:dyDescent="0.2">
      <c r="A310" s="15" t="s">
        <v>270</v>
      </c>
      <c r="B310" s="8" t="s">
        <v>117</v>
      </c>
      <c r="C310" s="8" t="s">
        <v>119</v>
      </c>
      <c r="D310" s="8" t="s">
        <v>271</v>
      </c>
      <c r="E310" s="16" t="s">
        <v>10</v>
      </c>
      <c r="F310" s="49">
        <f>F311</f>
        <v>0</v>
      </c>
      <c r="G310" s="49">
        <f t="shared" ref="G310:H311" si="120">G311</f>
        <v>0</v>
      </c>
      <c r="H310" s="49">
        <f t="shared" si="120"/>
        <v>0</v>
      </c>
    </row>
    <row r="311" spans="1:8" ht="48.95" hidden="1" customHeight="1" x14ac:dyDescent="0.2">
      <c r="A311" s="15" t="s">
        <v>272</v>
      </c>
      <c r="B311" s="8" t="s">
        <v>117</v>
      </c>
      <c r="C311" s="8" t="s">
        <v>119</v>
      </c>
      <c r="D311" s="8" t="s">
        <v>271</v>
      </c>
      <c r="E311" s="8" t="s">
        <v>273</v>
      </c>
      <c r="F311" s="49">
        <f>F312</f>
        <v>0</v>
      </c>
      <c r="G311" s="49">
        <f t="shared" si="120"/>
        <v>0</v>
      </c>
      <c r="H311" s="49">
        <f t="shared" si="120"/>
        <v>0</v>
      </c>
    </row>
    <row r="312" spans="1:8" ht="30.75" hidden="1" customHeight="1" x14ac:dyDescent="0.2">
      <c r="A312" s="15" t="s">
        <v>274</v>
      </c>
      <c r="B312" s="8" t="s">
        <v>117</v>
      </c>
      <c r="C312" s="8" t="s">
        <v>119</v>
      </c>
      <c r="D312" s="8" t="s">
        <v>271</v>
      </c>
      <c r="E312" s="8" t="s">
        <v>275</v>
      </c>
      <c r="F312" s="49"/>
      <c r="G312" s="14"/>
      <c r="H312" s="14"/>
    </row>
    <row r="313" spans="1:8" ht="80.099999999999994" hidden="1" customHeight="1" x14ac:dyDescent="0.2">
      <c r="A313" s="15" t="s">
        <v>120</v>
      </c>
      <c r="B313" s="8" t="s">
        <v>117</v>
      </c>
      <c r="C313" s="8" t="s">
        <v>119</v>
      </c>
      <c r="D313" s="8" t="s">
        <v>121</v>
      </c>
      <c r="E313" s="16" t="s">
        <v>10</v>
      </c>
      <c r="F313" s="49">
        <f>F314</f>
        <v>0</v>
      </c>
      <c r="G313" s="49">
        <f t="shared" ref="G313:H314" si="121">G314</f>
        <v>0</v>
      </c>
      <c r="H313" s="49">
        <f t="shared" si="121"/>
        <v>0</v>
      </c>
    </row>
    <row r="314" spans="1:8" ht="32.25" hidden="1" customHeight="1" x14ac:dyDescent="0.2">
      <c r="A314" s="15" t="s">
        <v>122</v>
      </c>
      <c r="B314" s="8" t="s">
        <v>117</v>
      </c>
      <c r="C314" s="8" t="s">
        <v>119</v>
      </c>
      <c r="D314" s="8" t="s">
        <v>121</v>
      </c>
      <c r="E314" s="8" t="s">
        <v>123</v>
      </c>
      <c r="F314" s="49">
        <f>F315</f>
        <v>0</v>
      </c>
      <c r="G314" s="49">
        <f t="shared" si="121"/>
        <v>0</v>
      </c>
      <c r="H314" s="49">
        <f t="shared" si="121"/>
        <v>0</v>
      </c>
    </row>
    <row r="315" spans="1:8" ht="48.95" hidden="1" customHeight="1" x14ac:dyDescent="0.2">
      <c r="A315" s="15" t="s">
        <v>124</v>
      </c>
      <c r="B315" s="8" t="s">
        <v>117</v>
      </c>
      <c r="C315" s="8" t="s">
        <v>119</v>
      </c>
      <c r="D315" s="8" t="s">
        <v>121</v>
      </c>
      <c r="E315" s="8" t="s">
        <v>125</v>
      </c>
      <c r="F315" s="49"/>
      <c r="G315" s="14"/>
      <c r="H315" s="14"/>
    </row>
    <row r="316" spans="1:8" ht="32.25" hidden="1" customHeight="1" x14ac:dyDescent="0.2">
      <c r="A316" s="13" t="s">
        <v>276</v>
      </c>
      <c r="B316" s="8" t="s">
        <v>117</v>
      </c>
      <c r="C316" s="8" t="s">
        <v>144</v>
      </c>
      <c r="D316" s="8" t="s">
        <v>10</v>
      </c>
      <c r="E316" s="8" t="s">
        <v>10</v>
      </c>
      <c r="F316" s="49">
        <f>F317+F322+F325+F328</f>
        <v>0</v>
      </c>
      <c r="G316" s="49">
        <f t="shared" ref="G316:H316" si="122">G317+G322+G325+G328</f>
        <v>0</v>
      </c>
      <c r="H316" s="49">
        <f t="shared" si="122"/>
        <v>0</v>
      </c>
    </row>
    <row r="317" spans="1:8" ht="144.4" hidden="1" customHeight="1" x14ac:dyDescent="0.2">
      <c r="A317" s="15" t="s">
        <v>264</v>
      </c>
      <c r="B317" s="8" t="s">
        <v>117</v>
      </c>
      <c r="C317" s="8" t="s">
        <v>144</v>
      </c>
      <c r="D317" s="8" t="s">
        <v>277</v>
      </c>
      <c r="E317" s="16" t="s">
        <v>10</v>
      </c>
      <c r="F317" s="49">
        <f>F318+F320</f>
        <v>0</v>
      </c>
      <c r="G317" s="49">
        <f t="shared" ref="G317:H317" si="123">G318+G320</f>
        <v>0</v>
      </c>
      <c r="H317" s="49">
        <f t="shared" si="123"/>
        <v>0</v>
      </c>
    </row>
    <row r="318" spans="1:8" ht="112.35" hidden="1" customHeight="1" x14ac:dyDescent="0.2">
      <c r="A318" s="15" t="s">
        <v>38</v>
      </c>
      <c r="B318" s="8" t="s">
        <v>117</v>
      </c>
      <c r="C318" s="8" t="s">
        <v>144</v>
      </c>
      <c r="D318" s="8" t="s">
        <v>277</v>
      </c>
      <c r="E318" s="8" t="s">
        <v>39</v>
      </c>
      <c r="F318" s="49">
        <f>F319</f>
        <v>0</v>
      </c>
      <c r="G318" s="49">
        <f t="shared" ref="G318:H318" si="124">G319</f>
        <v>0</v>
      </c>
      <c r="H318" s="49">
        <f t="shared" si="124"/>
        <v>0</v>
      </c>
    </row>
    <row r="319" spans="1:8" ht="48.95" hidden="1" customHeight="1" x14ac:dyDescent="0.2">
      <c r="A319" s="15" t="s">
        <v>40</v>
      </c>
      <c r="B319" s="8" t="s">
        <v>117</v>
      </c>
      <c r="C319" s="8" t="s">
        <v>144</v>
      </c>
      <c r="D319" s="8" t="s">
        <v>277</v>
      </c>
      <c r="E319" s="8" t="s">
        <v>41</v>
      </c>
      <c r="F319" s="49"/>
      <c r="G319" s="14"/>
      <c r="H319" s="14"/>
    </row>
    <row r="320" spans="1:8" ht="48.95" hidden="1" customHeight="1" x14ac:dyDescent="0.2">
      <c r="A320" s="15" t="s">
        <v>46</v>
      </c>
      <c r="B320" s="8" t="s">
        <v>117</v>
      </c>
      <c r="C320" s="8" t="s">
        <v>144</v>
      </c>
      <c r="D320" s="8" t="s">
        <v>277</v>
      </c>
      <c r="E320" s="8" t="s">
        <v>47</v>
      </c>
      <c r="F320" s="49">
        <f>F321</f>
        <v>0</v>
      </c>
      <c r="G320" s="49">
        <f t="shared" ref="G320:H320" si="125">G321</f>
        <v>0</v>
      </c>
      <c r="H320" s="49">
        <f t="shared" si="125"/>
        <v>0</v>
      </c>
    </row>
    <row r="321" spans="1:8" ht="48.95" hidden="1" customHeight="1" x14ac:dyDescent="0.2">
      <c r="A321" s="15" t="s">
        <v>48</v>
      </c>
      <c r="B321" s="8" t="s">
        <v>117</v>
      </c>
      <c r="C321" s="8" t="s">
        <v>144</v>
      </c>
      <c r="D321" s="8" t="s">
        <v>277</v>
      </c>
      <c r="E321" s="8" t="s">
        <v>49</v>
      </c>
      <c r="F321" s="49"/>
      <c r="G321" s="14"/>
      <c r="H321" s="14"/>
    </row>
    <row r="322" spans="1:8" ht="144.4" hidden="1" customHeight="1" x14ac:dyDescent="0.2">
      <c r="A322" s="15" t="s">
        <v>264</v>
      </c>
      <c r="B322" s="8" t="s">
        <v>117</v>
      </c>
      <c r="C322" s="8" t="s">
        <v>144</v>
      </c>
      <c r="D322" s="8" t="s">
        <v>278</v>
      </c>
      <c r="E322" s="16" t="s">
        <v>10</v>
      </c>
      <c r="F322" s="49">
        <f>F323</f>
        <v>0</v>
      </c>
      <c r="G322" s="49">
        <f t="shared" ref="G322:H323" si="126">G323</f>
        <v>0</v>
      </c>
      <c r="H322" s="49">
        <f t="shared" si="126"/>
        <v>0</v>
      </c>
    </row>
    <row r="323" spans="1:8" ht="48.95" hidden="1" customHeight="1" x14ac:dyDescent="0.2">
      <c r="A323" s="15" t="s">
        <v>46</v>
      </c>
      <c r="B323" s="8" t="s">
        <v>117</v>
      </c>
      <c r="C323" s="8" t="s">
        <v>144</v>
      </c>
      <c r="D323" s="8" t="s">
        <v>278</v>
      </c>
      <c r="E323" s="8" t="s">
        <v>47</v>
      </c>
      <c r="F323" s="49">
        <f>F324</f>
        <v>0</v>
      </c>
      <c r="G323" s="49">
        <f t="shared" si="126"/>
        <v>0</v>
      </c>
      <c r="H323" s="49">
        <f t="shared" si="126"/>
        <v>0</v>
      </c>
    </row>
    <row r="324" spans="1:8" ht="48.95" hidden="1" customHeight="1" x14ac:dyDescent="0.2">
      <c r="A324" s="15" t="s">
        <v>48</v>
      </c>
      <c r="B324" s="8" t="s">
        <v>117</v>
      </c>
      <c r="C324" s="8" t="s">
        <v>144</v>
      </c>
      <c r="D324" s="8" t="s">
        <v>278</v>
      </c>
      <c r="E324" s="8" t="s">
        <v>49</v>
      </c>
      <c r="F324" s="49"/>
      <c r="G324" s="14"/>
      <c r="H324" s="14"/>
    </row>
    <row r="325" spans="1:8" ht="32.25" hidden="1" customHeight="1" x14ac:dyDescent="0.2">
      <c r="A325" s="15" t="s">
        <v>279</v>
      </c>
      <c r="B325" s="8" t="s">
        <v>117</v>
      </c>
      <c r="C325" s="8" t="s">
        <v>144</v>
      </c>
      <c r="D325" s="8" t="s">
        <v>280</v>
      </c>
      <c r="E325" s="16" t="s">
        <v>10</v>
      </c>
      <c r="F325" s="49">
        <f>F326</f>
        <v>0</v>
      </c>
      <c r="G325" s="49">
        <f t="shared" ref="G325:H326" si="127">G326</f>
        <v>0</v>
      </c>
      <c r="H325" s="49">
        <f t="shared" si="127"/>
        <v>0</v>
      </c>
    </row>
    <row r="326" spans="1:8" ht="48.95" hidden="1" customHeight="1" x14ac:dyDescent="0.2">
      <c r="A326" s="15" t="s">
        <v>46</v>
      </c>
      <c r="B326" s="8" t="s">
        <v>117</v>
      </c>
      <c r="C326" s="8" t="s">
        <v>144</v>
      </c>
      <c r="D326" s="8" t="s">
        <v>280</v>
      </c>
      <c r="E326" s="8" t="s">
        <v>47</v>
      </c>
      <c r="F326" s="49">
        <f>F327</f>
        <v>0</v>
      </c>
      <c r="G326" s="49">
        <f t="shared" si="127"/>
        <v>0</v>
      </c>
      <c r="H326" s="49">
        <f t="shared" si="127"/>
        <v>0</v>
      </c>
    </row>
    <row r="327" spans="1:8" ht="48.95" hidden="1" customHeight="1" x14ac:dyDescent="0.2">
      <c r="A327" s="15" t="s">
        <v>48</v>
      </c>
      <c r="B327" s="8" t="s">
        <v>117</v>
      </c>
      <c r="C327" s="8" t="s">
        <v>144</v>
      </c>
      <c r="D327" s="8" t="s">
        <v>280</v>
      </c>
      <c r="E327" s="8" t="s">
        <v>49</v>
      </c>
      <c r="F327" s="49"/>
      <c r="G327" s="14"/>
      <c r="H327" s="14"/>
    </row>
    <row r="328" spans="1:8" ht="32.25" hidden="1" customHeight="1" x14ac:dyDescent="0.2">
      <c r="A328" s="15" t="s">
        <v>281</v>
      </c>
      <c r="B328" s="8" t="s">
        <v>117</v>
      </c>
      <c r="C328" s="8" t="s">
        <v>144</v>
      </c>
      <c r="D328" s="8" t="s">
        <v>282</v>
      </c>
      <c r="E328" s="16" t="s">
        <v>10</v>
      </c>
      <c r="F328" s="49">
        <f>F329</f>
        <v>0</v>
      </c>
      <c r="G328" s="49">
        <f t="shared" ref="G328:H329" si="128">G329</f>
        <v>0</v>
      </c>
      <c r="H328" s="49">
        <f t="shared" si="128"/>
        <v>0</v>
      </c>
    </row>
    <row r="329" spans="1:8" ht="48.95" hidden="1" customHeight="1" x14ac:dyDescent="0.2">
      <c r="A329" s="15" t="s">
        <v>46</v>
      </c>
      <c r="B329" s="8" t="s">
        <v>117</v>
      </c>
      <c r="C329" s="8" t="s">
        <v>144</v>
      </c>
      <c r="D329" s="8" t="s">
        <v>282</v>
      </c>
      <c r="E329" s="8" t="s">
        <v>47</v>
      </c>
      <c r="F329" s="49">
        <f>F330</f>
        <v>0</v>
      </c>
      <c r="G329" s="49">
        <f t="shared" si="128"/>
        <v>0</v>
      </c>
      <c r="H329" s="49">
        <f t="shared" si="128"/>
        <v>0</v>
      </c>
    </row>
    <row r="330" spans="1:8" ht="48.95" hidden="1" customHeight="1" x14ac:dyDescent="0.2">
      <c r="A330" s="15" t="s">
        <v>48</v>
      </c>
      <c r="B330" s="8" t="s">
        <v>117</v>
      </c>
      <c r="C330" s="8" t="s">
        <v>144</v>
      </c>
      <c r="D330" s="8" t="s">
        <v>282</v>
      </c>
      <c r="E330" s="8" t="s">
        <v>49</v>
      </c>
      <c r="F330" s="49"/>
      <c r="G330" s="14"/>
      <c r="H330" s="14"/>
    </row>
    <row r="331" spans="1:8" ht="27.75" hidden="1" customHeight="1" x14ac:dyDescent="0.2">
      <c r="A331" s="13" t="s">
        <v>283</v>
      </c>
      <c r="B331" s="8" t="s">
        <v>148</v>
      </c>
      <c r="C331" s="8" t="s">
        <v>10</v>
      </c>
      <c r="D331" s="8" t="s">
        <v>10</v>
      </c>
      <c r="E331" s="8" t="s">
        <v>10</v>
      </c>
      <c r="F331" s="49">
        <f>F332+F336+F339</f>
        <v>0</v>
      </c>
      <c r="G331" s="49">
        <f t="shared" ref="G331:H331" si="129">G332+G336+G339</f>
        <v>0</v>
      </c>
      <c r="H331" s="49">
        <f t="shared" si="129"/>
        <v>0</v>
      </c>
    </row>
    <row r="332" spans="1:8" ht="31.5" hidden="1" customHeight="1" x14ac:dyDescent="0.2">
      <c r="A332" s="13" t="s">
        <v>284</v>
      </c>
      <c r="B332" s="8" t="s">
        <v>148</v>
      </c>
      <c r="C332" s="8" t="s">
        <v>33</v>
      </c>
      <c r="D332" s="8" t="s">
        <v>10</v>
      </c>
      <c r="E332" s="8" t="s">
        <v>10</v>
      </c>
      <c r="F332" s="49">
        <f>F333</f>
        <v>0</v>
      </c>
      <c r="G332" s="49">
        <f t="shared" ref="G332:H334" si="130">G333</f>
        <v>0</v>
      </c>
      <c r="H332" s="49">
        <f t="shared" si="130"/>
        <v>0</v>
      </c>
    </row>
    <row r="333" spans="1:8" ht="32.25" hidden="1" customHeight="1" x14ac:dyDescent="0.2">
      <c r="A333" s="15" t="s">
        <v>285</v>
      </c>
      <c r="B333" s="8" t="s">
        <v>148</v>
      </c>
      <c r="C333" s="8" t="s">
        <v>33</v>
      </c>
      <c r="D333" s="8" t="s">
        <v>286</v>
      </c>
      <c r="E333" s="16" t="s">
        <v>10</v>
      </c>
      <c r="F333" s="49">
        <f>F334</f>
        <v>0</v>
      </c>
      <c r="G333" s="49">
        <f t="shared" si="130"/>
        <v>0</v>
      </c>
      <c r="H333" s="49">
        <f t="shared" si="130"/>
        <v>0</v>
      </c>
    </row>
    <row r="334" spans="1:8" ht="64.5" hidden="1" customHeight="1" x14ac:dyDescent="0.2">
      <c r="A334" s="15" t="s">
        <v>63</v>
      </c>
      <c r="B334" s="8" t="s">
        <v>148</v>
      </c>
      <c r="C334" s="8" t="s">
        <v>33</v>
      </c>
      <c r="D334" s="8" t="s">
        <v>286</v>
      </c>
      <c r="E334" s="8" t="s">
        <v>64</v>
      </c>
      <c r="F334" s="49">
        <f>F335</f>
        <v>0</v>
      </c>
      <c r="G334" s="49">
        <f t="shared" si="130"/>
        <v>0</v>
      </c>
      <c r="H334" s="49">
        <f t="shared" si="130"/>
        <v>0</v>
      </c>
    </row>
    <row r="335" spans="1:8" ht="33.75" hidden="1" customHeight="1" x14ac:dyDescent="0.2">
      <c r="A335" s="15" t="s">
        <v>287</v>
      </c>
      <c r="B335" s="8" t="s">
        <v>148</v>
      </c>
      <c r="C335" s="8" t="s">
        <v>33</v>
      </c>
      <c r="D335" s="8" t="s">
        <v>286</v>
      </c>
      <c r="E335" s="8" t="s">
        <v>288</v>
      </c>
      <c r="F335" s="49"/>
      <c r="G335" s="14"/>
      <c r="H335" s="14"/>
    </row>
    <row r="336" spans="1:8" ht="48.95" hidden="1" customHeight="1" x14ac:dyDescent="0.2">
      <c r="A336" s="15" t="s">
        <v>289</v>
      </c>
      <c r="B336" s="8" t="s">
        <v>148</v>
      </c>
      <c r="C336" s="8" t="s">
        <v>33</v>
      </c>
      <c r="D336" s="8" t="s">
        <v>290</v>
      </c>
      <c r="E336" s="16" t="s">
        <v>10</v>
      </c>
      <c r="F336" s="49">
        <v>0</v>
      </c>
      <c r="G336" s="49">
        <v>0</v>
      </c>
      <c r="H336" s="49">
        <v>0</v>
      </c>
    </row>
    <row r="337" spans="1:8" ht="48.95" hidden="1" customHeight="1" x14ac:dyDescent="0.2">
      <c r="A337" s="15" t="s">
        <v>272</v>
      </c>
      <c r="B337" s="8" t="s">
        <v>148</v>
      </c>
      <c r="C337" s="8" t="s">
        <v>33</v>
      </c>
      <c r="D337" s="8" t="s">
        <v>290</v>
      </c>
      <c r="E337" s="8" t="s">
        <v>273</v>
      </c>
      <c r="F337" s="49">
        <v>0</v>
      </c>
      <c r="G337" s="49">
        <v>0</v>
      </c>
      <c r="H337" s="49">
        <v>0</v>
      </c>
    </row>
    <row r="338" spans="1:8" ht="31.5" hidden="1" customHeight="1" x14ac:dyDescent="0.2">
      <c r="A338" s="15" t="s">
        <v>274</v>
      </c>
      <c r="B338" s="8" t="s">
        <v>148</v>
      </c>
      <c r="C338" s="8" t="s">
        <v>33</v>
      </c>
      <c r="D338" s="8" t="s">
        <v>290</v>
      </c>
      <c r="E338" s="8" t="s">
        <v>275</v>
      </c>
      <c r="F338" s="49"/>
      <c r="G338" s="14"/>
      <c r="H338" s="14"/>
    </row>
    <row r="339" spans="1:8" ht="28.5" hidden="1" customHeight="1" x14ac:dyDescent="0.2">
      <c r="A339" s="13" t="s">
        <v>291</v>
      </c>
      <c r="B339" s="8" t="s">
        <v>148</v>
      </c>
      <c r="C339" s="8" t="s">
        <v>35</v>
      </c>
      <c r="D339" s="8" t="s">
        <v>10</v>
      </c>
      <c r="E339" s="8" t="s">
        <v>10</v>
      </c>
      <c r="F339" s="49">
        <f>F340</f>
        <v>0</v>
      </c>
      <c r="G339" s="49">
        <f t="shared" ref="G339:H341" si="131">G340</f>
        <v>0</v>
      </c>
      <c r="H339" s="49">
        <f t="shared" si="131"/>
        <v>0</v>
      </c>
    </row>
    <row r="340" spans="1:8" ht="32.25" hidden="1" customHeight="1" x14ac:dyDescent="0.2">
      <c r="A340" s="15" t="s">
        <v>292</v>
      </c>
      <c r="B340" s="8" t="s">
        <v>148</v>
      </c>
      <c r="C340" s="8" t="s">
        <v>35</v>
      </c>
      <c r="D340" s="8" t="s">
        <v>293</v>
      </c>
      <c r="E340" s="16" t="s">
        <v>10</v>
      </c>
      <c r="F340" s="49">
        <f>F341</f>
        <v>0</v>
      </c>
      <c r="G340" s="49">
        <f t="shared" si="131"/>
        <v>0</v>
      </c>
      <c r="H340" s="49">
        <f t="shared" si="131"/>
        <v>0</v>
      </c>
    </row>
    <row r="341" spans="1:8" ht="48.95" hidden="1" customHeight="1" x14ac:dyDescent="0.2">
      <c r="A341" s="15" t="s">
        <v>46</v>
      </c>
      <c r="B341" s="8" t="s">
        <v>148</v>
      </c>
      <c r="C341" s="8" t="s">
        <v>35</v>
      </c>
      <c r="D341" s="8" t="s">
        <v>293</v>
      </c>
      <c r="E341" s="8" t="s">
        <v>47</v>
      </c>
      <c r="F341" s="49">
        <f>F342</f>
        <v>0</v>
      </c>
      <c r="G341" s="49">
        <f t="shared" si="131"/>
        <v>0</v>
      </c>
      <c r="H341" s="49">
        <f t="shared" si="131"/>
        <v>0</v>
      </c>
    </row>
    <row r="342" spans="1:8" ht="48.95" hidden="1" customHeight="1" x14ac:dyDescent="0.2">
      <c r="A342" s="15" t="s">
        <v>48</v>
      </c>
      <c r="B342" s="8" t="s">
        <v>148</v>
      </c>
      <c r="C342" s="8" t="s">
        <v>35</v>
      </c>
      <c r="D342" s="8" t="s">
        <v>293</v>
      </c>
      <c r="E342" s="8" t="s">
        <v>49</v>
      </c>
      <c r="F342" s="49"/>
      <c r="G342" s="14"/>
      <c r="H342" s="14"/>
    </row>
    <row r="343" spans="1:8" ht="48.95" hidden="1" customHeight="1" x14ac:dyDescent="0.2">
      <c r="A343" s="13" t="s">
        <v>155</v>
      </c>
      <c r="B343" s="8" t="s">
        <v>156</v>
      </c>
      <c r="C343" s="8" t="s">
        <v>10</v>
      </c>
      <c r="D343" s="8" t="s">
        <v>10</v>
      </c>
      <c r="E343" s="8" t="s">
        <v>10</v>
      </c>
      <c r="F343" s="49">
        <f>F344+F348</f>
        <v>0</v>
      </c>
      <c r="G343" s="49">
        <f t="shared" ref="G343:H343" si="132">G344+G348</f>
        <v>0</v>
      </c>
      <c r="H343" s="49">
        <f t="shared" si="132"/>
        <v>0</v>
      </c>
    </row>
    <row r="344" spans="1:8" ht="64.5" hidden="1" customHeight="1" x14ac:dyDescent="0.2">
      <c r="A344" s="13" t="s">
        <v>157</v>
      </c>
      <c r="B344" s="8" t="s">
        <v>156</v>
      </c>
      <c r="C344" s="8" t="s">
        <v>33</v>
      </c>
      <c r="D344" s="8" t="s">
        <v>10</v>
      </c>
      <c r="E344" s="8" t="s">
        <v>10</v>
      </c>
      <c r="F344" s="49">
        <f>F345</f>
        <v>0</v>
      </c>
      <c r="G344" s="49">
        <f t="shared" ref="G344:H346" si="133">G345</f>
        <v>0</v>
      </c>
      <c r="H344" s="49">
        <f t="shared" si="133"/>
        <v>0</v>
      </c>
    </row>
    <row r="345" spans="1:8" ht="112.35" hidden="1" customHeight="1" x14ac:dyDescent="0.2">
      <c r="A345" s="15" t="s">
        <v>158</v>
      </c>
      <c r="B345" s="8" t="s">
        <v>156</v>
      </c>
      <c r="C345" s="8" t="s">
        <v>33</v>
      </c>
      <c r="D345" s="8" t="s">
        <v>159</v>
      </c>
      <c r="E345" s="16" t="s">
        <v>10</v>
      </c>
      <c r="F345" s="49">
        <f>F346</f>
        <v>0</v>
      </c>
      <c r="G345" s="49">
        <f t="shared" si="133"/>
        <v>0</v>
      </c>
      <c r="H345" s="49">
        <f t="shared" si="133"/>
        <v>0</v>
      </c>
    </row>
    <row r="346" spans="1:8" ht="22.5" hidden="1" customHeight="1" x14ac:dyDescent="0.2">
      <c r="A346" s="15" t="s">
        <v>160</v>
      </c>
      <c r="B346" s="8" t="s">
        <v>156</v>
      </c>
      <c r="C346" s="8" t="s">
        <v>33</v>
      </c>
      <c r="D346" s="8" t="s">
        <v>159</v>
      </c>
      <c r="E346" s="8" t="s">
        <v>161</v>
      </c>
      <c r="F346" s="49">
        <f>F347</f>
        <v>0</v>
      </c>
      <c r="G346" s="49">
        <f t="shared" si="133"/>
        <v>0</v>
      </c>
      <c r="H346" s="49">
        <f t="shared" si="133"/>
        <v>0</v>
      </c>
    </row>
    <row r="347" spans="1:8" ht="22.5" hidden="1" customHeight="1" x14ac:dyDescent="0.2">
      <c r="A347" s="15" t="s">
        <v>162</v>
      </c>
      <c r="B347" s="8" t="s">
        <v>156</v>
      </c>
      <c r="C347" s="8" t="s">
        <v>33</v>
      </c>
      <c r="D347" s="8" t="s">
        <v>159</v>
      </c>
      <c r="E347" s="8" t="s">
        <v>163</v>
      </c>
      <c r="F347" s="49"/>
      <c r="G347" s="14"/>
      <c r="H347" s="14"/>
    </row>
    <row r="348" spans="1:8" ht="32.25" hidden="1" customHeight="1" x14ac:dyDescent="0.2">
      <c r="A348" s="13" t="s">
        <v>164</v>
      </c>
      <c r="B348" s="8" t="s">
        <v>156</v>
      </c>
      <c r="C348" s="8" t="s">
        <v>35</v>
      </c>
      <c r="D348" s="8" t="s">
        <v>10</v>
      </c>
      <c r="E348" s="8" t="s">
        <v>10</v>
      </c>
      <c r="F348" s="49">
        <f>F349</f>
        <v>0</v>
      </c>
      <c r="G348" s="49">
        <f t="shared" ref="G348:H350" si="134">G349</f>
        <v>0</v>
      </c>
      <c r="H348" s="49">
        <f t="shared" si="134"/>
        <v>0</v>
      </c>
    </row>
    <row r="349" spans="1:8" ht="48.95" hidden="1" customHeight="1" x14ac:dyDescent="0.2">
      <c r="A349" s="15" t="s">
        <v>165</v>
      </c>
      <c r="B349" s="8" t="s">
        <v>156</v>
      </c>
      <c r="C349" s="8" t="s">
        <v>35</v>
      </c>
      <c r="D349" s="8" t="s">
        <v>166</v>
      </c>
      <c r="E349" s="16" t="s">
        <v>10</v>
      </c>
      <c r="F349" s="49">
        <f>F350</f>
        <v>0</v>
      </c>
      <c r="G349" s="49">
        <f t="shared" si="134"/>
        <v>0</v>
      </c>
      <c r="H349" s="49">
        <f t="shared" si="134"/>
        <v>0</v>
      </c>
    </row>
    <row r="350" spans="1:8" ht="24" hidden="1" customHeight="1" x14ac:dyDescent="0.2">
      <c r="A350" s="15" t="s">
        <v>160</v>
      </c>
      <c r="B350" s="8" t="s">
        <v>156</v>
      </c>
      <c r="C350" s="8" t="s">
        <v>35</v>
      </c>
      <c r="D350" s="8" t="s">
        <v>166</v>
      </c>
      <c r="E350" s="8" t="s">
        <v>161</v>
      </c>
      <c r="F350" s="49">
        <f>F351</f>
        <v>0</v>
      </c>
      <c r="G350" s="49">
        <f t="shared" si="134"/>
        <v>0</v>
      </c>
      <c r="H350" s="49">
        <f t="shared" si="134"/>
        <v>0</v>
      </c>
    </row>
    <row r="351" spans="1:8" ht="24.75" hidden="1" customHeight="1" x14ac:dyDescent="0.2">
      <c r="A351" s="15" t="s">
        <v>162</v>
      </c>
      <c r="B351" s="8" t="s">
        <v>156</v>
      </c>
      <c r="C351" s="8" t="s">
        <v>35</v>
      </c>
      <c r="D351" s="8" t="s">
        <v>166</v>
      </c>
      <c r="E351" s="8" t="s">
        <v>163</v>
      </c>
      <c r="F351" s="49"/>
      <c r="G351" s="14"/>
      <c r="H351" s="14"/>
    </row>
    <row r="352" spans="1:8" ht="28.5" customHeight="1" x14ac:dyDescent="0.2">
      <c r="A352" s="63" t="s">
        <v>298</v>
      </c>
      <c r="B352" s="63"/>
      <c r="C352" s="63"/>
      <c r="D352" s="63"/>
      <c r="E352" s="63"/>
      <c r="F352" s="12">
        <f>F18+F103+F108+F125+F156+F165+F170+F257+F290+F331+F343</f>
        <v>11497293.559999999</v>
      </c>
      <c r="G352" s="12">
        <f t="shared" ref="G352:H352" si="135">G18+G103+G108+G125+G156+G165+G170+G257+G290+G331+G343</f>
        <v>0</v>
      </c>
      <c r="H352" s="12">
        <f t="shared" si="135"/>
        <v>0</v>
      </c>
    </row>
    <row r="353" spans="6:6" x14ac:dyDescent="0.2">
      <c r="F353" s="7" t="s">
        <v>469</v>
      </c>
    </row>
  </sheetData>
  <mergeCells count="15">
    <mergeCell ref="E12:H12"/>
    <mergeCell ref="A14:H14"/>
    <mergeCell ref="A15:H15"/>
    <mergeCell ref="A352:E352"/>
    <mergeCell ref="F6:H6"/>
    <mergeCell ref="F7:H7"/>
    <mergeCell ref="F8:H8"/>
    <mergeCell ref="F9:H9"/>
    <mergeCell ref="E10:H10"/>
    <mergeCell ref="E11:H11"/>
    <mergeCell ref="G1:H1"/>
    <mergeCell ref="G2:H2"/>
    <mergeCell ref="G3:H3"/>
    <mergeCell ref="G4:H4"/>
    <mergeCell ref="F5:H5"/>
  </mergeCells>
  <pageMargins left="0.39370078740157483" right="0.39370078740157483" top="0.55118110236220474" bottom="0.51181102362204722" header="0.31496062992125984" footer="0.31496062992125984"/>
  <pageSetup paperSize="9" scale="9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25"/>
  <sheetViews>
    <sheetView view="pageBreakPreview" topLeftCell="A184" zoomScale="70" zoomScaleNormal="100" zoomScaleSheetLayoutView="70" workbookViewId="0">
      <selection activeCell="H190" sqref="H190"/>
    </sheetView>
  </sheetViews>
  <sheetFormatPr defaultRowHeight="12.75" x14ac:dyDescent="0.2"/>
  <cols>
    <col min="1" max="1" width="36.42578125" style="7" customWidth="1"/>
    <col min="2" max="2" width="5.42578125" style="7" customWidth="1"/>
    <col min="3" max="3" width="8" style="7" customWidth="1"/>
    <col min="4" max="4" width="7.28515625" style="7" customWidth="1"/>
    <col min="5" max="5" width="7.5703125" style="7" customWidth="1"/>
    <col min="6" max="6" width="11.7109375" style="7" customWidth="1"/>
    <col min="7" max="7" width="7.7109375" style="7" customWidth="1"/>
    <col min="8" max="8" width="19.7109375" style="7" customWidth="1"/>
    <col min="9" max="9" width="20.5703125" style="7" customWidth="1"/>
    <col min="10" max="10" width="20.85546875" style="7" customWidth="1"/>
    <col min="11" max="16384" width="9.140625" style="7"/>
  </cols>
  <sheetData>
    <row r="1" spans="1:10" ht="15.75" x14ac:dyDescent="0.2">
      <c r="H1" s="48"/>
      <c r="I1" s="54" t="s">
        <v>6</v>
      </c>
      <c r="J1" s="54"/>
    </row>
    <row r="2" spans="1:10" ht="15.75" x14ac:dyDescent="0.2">
      <c r="H2" s="48"/>
      <c r="I2" s="54" t="s">
        <v>7</v>
      </c>
      <c r="J2" s="54"/>
    </row>
    <row r="3" spans="1:10" ht="15.75" x14ac:dyDescent="0.2">
      <c r="H3" s="48"/>
      <c r="I3" s="54" t="s">
        <v>0</v>
      </c>
      <c r="J3" s="54"/>
    </row>
    <row r="4" spans="1:10" ht="15.75" x14ac:dyDescent="0.2">
      <c r="H4" s="48"/>
      <c r="I4" s="54" t="s">
        <v>425</v>
      </c>
      <c r="J4" s="54"/>
    </row>
    <row r="5" spans="1:10" ht="85.5" customHeight="1" x14ac:dyDescent="0.2">
      <c r="H5" s="55" t="s">
        <v>467</v>
      </c>
      <c r="I5" s="55"/>
      <c r="J5" s="55"/>
    </row>
    <row r="6" spans="1:10" ht="15.75" x14ac:dyDescent="0.25">
      <c r="G6" s="4"/>
      <c r="H6" s="56" t="s">
        <v>301</v>
      </c>
      <c r="I6" s="62"/>
      <c r="J6" s="62"/>
    </row>
    <row r="7" spans="1:10" ht="15.75" x14ac:dyDescent="0.25">
      <c r="G7" s="4"/>
      <c r="H7" s="56" t="s">
        <v>7</v>
      </c>
      <c r="I7" s="62"/>
      <c r="J7" s="62"/>
    </row>
    <row r="8" spans="1:10" ht="15.75" x14ac:dyDescent="0.25">
      <c r="G8" s="4"/>
      <c r="H8" s="56" t="s">
        <v>0</v>
      </c>
      <c r="I8" s="62"/>
      <c r="J8" s="62"/>
    </row>
    <row r="9" spans="1:10" ht="15.75" x14ac:dyDescent="0.25">
      <c r="G9" s="4"/>
      <c r="H9" s="61" t="s">
        <v>1</v>
      </c>
      <c r="I9" s="62"/>
      <c r="J9" s="62"/>
    </row>
    <row r="10" spans="1:10" ht="15.75" x14ac:dyDescent="0.25">
      <c r="G10" s="61" t="s">
        <v>9</v>
      </c>
      <c r="H10" s="61"/>
      <c r="I10" s="61"/>
      <c r="J10" s="61"/>
    </row>
    <row r="11" spans="1:10" ht="15.75" x14ac:dyDescent="0.25">
      <c r="G11" s="61" t="s">
        <v>2</v>
      </c>
      <c r="H11" s="61"/>
      <c r="I11" s="61"/>
      <c r="J11" s="61"/>
    </row>
    <row r="12" spans="1:10" ht="15.75" x14ac:dyDescent="0.25">
      <c r="A12" s="7" t="s">
        <v>10</v>
      </c>
      <c r="G12" s="56" t="s">
        <v>3</v>
      </c>
      <c r="H12" s="56"/>
      <c r="I12" s="56"/>
      <c r="J12" s="56"/>
    </row>
    <row r="14" spans="1:10" ht="48.75" customHeight="1" x14ac:dyDescent="0.2">
      <c r="A14" s="58" t="s">
        <v>302</v>
      </c>
      <c r="B14" s="58"/>
      <c r="C14" s="58"/>
      <c r="D14" s="58"/>
      <c r="E14" s="58"/>
      <c r="F14" s="58"/>
      <c r="G14" s="58"/>
      <c r="H14" s="58"/>
      <c r="I14" s="58"/>
      <c r="J14" s="58"/>
    </row>
    <row r="15" spans="1:10" ht="15" customHeight="1" x14ac:dyDescent="0.2">
      <c r="A15" s="59" t="s">
        <v>12</v>
      </c>
      <c r="B15" s="59"/>
      <c r="C15" s="59"/>
      <c r="D15" s="59"/>
      <c r="E15" s="59"/>
      <c r="F15" s="59"/>
      <c r="G15" s="59"/>
      <c r="H15" s="59"/>
      <c r="I15" s="59"/>
      <c r="J15" s="59"/>
    </row>
    <row r="16" spans="1:10" ht="28.15" customHeight="1" x14ac:dyDescent="0.2">
      <c r="A16" s="8" t="s">
        <v>13</v>
      </c>
      <c r="B16" s="8" t="s">
        <v>303</v>
      </c>
      <c r="C16" s="8" t="s">
        <v>304</v>
      </c>
      <c r="D16" s="8" t="s">
        <v>305</v>
      </c>
      <c r="E16" s="8" t="s">
        <v>14</v>
      </c>
      <c r="F16" s="8" t="s">
        <v>306</v>
      </c>
      <c r="G16" s="8" t="s">
        <v>18</v>
      </c>
      <c r="H16" s="8" t="s">
        <v>19</v>
      </c>
      <c r="I16" s="8" t="s">
        <v>20</v>
      </c>
      <c r="J16" s="8" t="s">
        <v>21</v>
      </c>
    </row>
    <row r="17" spans="1:10" ht="20.85" customHeight="1" x14ac:dyDescent="0.2">
      <c r="A17" s="8" t="s">
        <v>4</v>
      </c>
      <c r="B17" s="8" t="s">
        <v>22</v>
      </c>
      <c r="C17" s="8" t="s">
        <v>23</v>
      </c>
      <c r="D17" s="8" t="s">
        <v>24</v>
      </c>
      <c r="E17" s="8" t="s">
        <v>25</v>
      </c>
      <c r="F17" s="8" t="s">
        <v>26</v>
      </c>
      <c r="G17" s="8" t="s">
        <v>27</v>
      </c>
      <c r="H17" s="8" t="s">
        <v>28</v>
      </c>
      <c r="I17" s="8" t="s">
        <v>29</v>
      </c>
      <c r="J17" s="8" t="s">
        <v>117</v>
      </c>
    </row>
    <row r="18" spans="1:10" ht="48.95" customHeight="1" x14ac:dyDescent="0.2">
      <c r="A18" s="9" t="s">
        <v>307</v>
      </c>
      <c r="B18" s="10" t="s">
        <v>35</v>
      </c>
      <c r="C18" s="17" t="s">
        <v>10</v>
      </c>
      <c r="D18" s="17" t="s">
        <v>10</v>
      </c>
      <c r="E18" s="17" t="s">
        <v>10</v>
      </c>
      <c r="F18" s="17" t="s">
        <v>10</v>
      </c>
      <c r="G18" s="17" t="s">
        <v>10</v>
      </c>
      <c r="H18" s="12">
        <f>H19+H147</f>
        <v>2850721.0300000003</v>
      </c>
      <c r="I18" s="12">
        <f>I19+I147</f>
        <v>0</v>
      </c>
      <c r="J18" s="12">
        <f>J19+J147</f>
        <v>0</v>
      </c>
    </row>
    <row r="19" spans="1:10" ht="32.25" customHeight="1" x14ac:dyDescent="0.2">
      <c r="A19" s="9" t="s">
        <v>167</v>
      </c>
      <c r="B19" s="10" t="s">
        <v>35</v>
      </c>
      <c r="C19" s="10" t="s">
        <v>308</v>
      </c>
      <c r="D19" s="10" t="s">
        <v>309</v>
      </c>
      <c r="E19" s="10" t="s">
        <v>168</v>
      </c>
      <c r="F19" s="11" t="s">
        <v>10</v>
      </c>
      <c r="G19" s="11" t="s">
        <v>10</v>
      </c>
      <c r="H19" s="12">
        <f>H20+H25+H30+H33+H36+H39+H42+H47+H50+H54+H59+H62+H65+H68+H73+H76+H79+H82+H85+H90+H96+H99+H102+H105+H108+H111+H114+H117+H120+H123+H126+H129+H132+H135+H138+H141+H144+H93</f>
        <v>2850721.0300000003</v>
      </c>
      <c r="I19" s="12">
        <f>I20+I25+I30+I33+I36+I39+I42+I47+I50+I54+I59+I62+I65+I68+I73+I76+I79+I82+I85+I90+I96+I99+I102+I105+I108+I111+I114+I117+I120+I123+I126+I129+I132+I135+I138+I141+I144</f>
        <v>0</v>
      </c>
      <c r="J19" s="12">
        <f>J20+J25+J30+J33+J36+J39+J42+J47+J50+J54+J59+J62+J65+J68+J73+J76+J79+J82+J85+J90+J96+J99+J102+J105+J108+J111+J114+J117+J120+J123+J126+J129+J132+J135+J138+J141+J144</f>
        <v>0</v>
      </c>
    </row>
    <row r="20" spans="1:10" ht="313.5" hidden="1" customHeight="1" x14ac:dyDescent="0.2">
      <c r="A20" s="15" t="s">
        <v>170</v>
      </c>
      <c r="B20" s="8" t="s">
        <v>35</v>
      </c>
      <c r="C20" s="8" t="s">
        <v>308</v>
      </c>
      <c r="D20" s="8" t="s">
        <v>309</v>
      </c>
      <c r="E20" s="8" t="s">
        <v>168</v>
      </c>
      <c r="F20" s="8" t="s">
        <v>310</v>
      </c>
      <c r="G20" s="16" t="s">
        <v>10</v>
      </c>
      <c r="H20" s="14">
        <f>H21+H23</f>
        <v>0</v>
      </c>
      <c r="I20" s="14">
        <f t="shared" ref="I20:J20" si="0">I21+I23</f>
        <v>0</v>
      </c>
      <c r="J20" s="14">
        <f t="shared" si="0"/>
        <v>0</v>
      </c>
    </row>
    <row r="21" spans="1:10" ht="127.9" hidden="1" customHeight="1" x14ac:dyDescent="0.2">
      <c r="A21" s="15" t="s">
        <v>38</v>
      </c>
      <c r="B21" s="8" t="s">
        <v>35</v>
      </c>
      <c r="C21" s="8" t="s">
        <v>308</v>
      </c>
      <c r="D21" s="8" t="s">
        <v>309</v>
      </c>
      <c r="E21" s="8" t="s">
        <v>168</v>
      </c>
      <c r="F21" s="8" t="s">
        <v>310</v>
      </c>
      <c r="G21" s="8" t="s">
        <v>39</v>
      </c>
      <c r="H21" s="14">
        <f>H22</f>
        <v>0</v>
      </c>
      <c r="I21" s="14">
        <f t="shared" ref="I21:J21" si="1">I22</f>
        <v>0</v>
      </c>
      <c r="J21" s="14">
        <f t="shared" si="1"/>
        <v>0</v>
      </c>
    </row>
    <row r="22" spans="1:10" ht="48.95" hidden="1" customHeight="1" x14ac:dyDescent="0.2">
      <c r="A22" s="15" t="s">
        <v>40</v>
      </c>
      <c r="B22" s="8" t="s">
        <v>35</v>
      </c>
      <c r="C22" s="8" t="s">
        <v>308</v>
      </c>
      <c r="D22" s="8" t="s">
        <v>309</v>
      </c>
      <c r="E22" s="8" t="s">
        <v>168</v>
      </c>
      <c r="F22" s="8" t="s">
        <v>310</v>
      </c>
      <c r="G22" s="8" t="s">
        <v>41</v>
      </c>
      <c r="H22" s="14"/>
      <c r="I22" s="14"/>
      <c r="J22" s="14"/>
    </row>
    <row r="23" spans="1:10" ht="48.95" hidden="1" customHeight="1" x14ac:dyDescent="0.2">
      <c r="A23" s="15" t="s">
        <v>46</v>
      </c>
      <c r="B23" s="8" t="s">
        <v>35</v>
      </c>
      <c r="C23" s="8" t="s">
        <v>308</v>
      </c>
      <c r="D23" s="8" t="s">
        <v>309</v>
      </c>
      <c r="E23" s="8" t="s">
        <v>168</v>
      </c>
      <c r="F23" s="8" t="s">
        <v>310</v>
      </c>
      <c r="G23" s="8" t="s">
        <v>47</v>
      </c>
      <c r="H23" s="14">
        <f>H24</f>
        <v>0</v>
      </c>
      <c r="I23" s="14">
        <f t="shared" ref="I23:J23" si="2">I24</f>
        <v>0</v>
      </c>
      <c r="J23" s="14">
        <f t="shared" si="2"/>
        <v>0</v>
      </c>
    </row>
    <row r="24" spans="1:10" ht="64.5" hidden="1" customHeight="1" x14ac:dyDescent="0.2">
      <c r="A24" s="15" t="s">
        <v>48</v>
      </c>
      <c r="B24" s="8" t="s">
        <v>35</v>
      </c>
      <c r="C24" s="8" t="s">
        <v>308</v>
      </c>
      <c r="D24" s="8" t="s">
        <v>309</v>
      </c>
      <c r="E24" s="8" t="s">
        <v>168</v>
      </c>
      <c r="F24" s="8" t="s">
        <v>310</v>
      </c>
      <c r="G24" s="8" t="s">
        <v>49</v>
      </c>
      <c r="H24" s="14"/>
      <c r="I24" s="14"/>
      <c r="J24" s="14"/>
    </row>
    <row r="25" spans="1:10" ht="271.7" hidden="1" customHeight="1" x14ac:dyDescent="0.2">
      <c r="A25" s="15" t="s">
        <v>172</v>
      </c>
      <c r="B25" s="8" t="s">
        <v>35</v>
      </c>
      <c r="C25" s="8" t="s">
        <v>308</v>
      </c>
      <c r="D25" s="8" t="s">
        <v>309</v>
      </c>
      <c r="E25" s="8" t="s">
        <v>168</v>
      </c>
      <c r="F25" s="8" t="s">
        <v>311</v>
      </c>
      <c r="G25" s="16" t="s">
        <v>10</v>
      </c>
      <c r="H25" s="14">
        <f>H26+H28</f>
        <v>0</v>
      </c>
      <c r="I25" s="14">
        <f t="shared" ref="I25:J25" si="3">I26+I28</f>
        <v>0</v>
      </c>
      <c r="J25" s="14">
        <f t="shared" si="3"/>
        <v>0</v>
      </c>
    </row>
    <row r="26" spans="1:10" ht="127.9" hidden="1" customHeight="1" x14ac:dyDescent="0.2">
      <c r="A26" s="15" t="s">
        <v>38</v>
      </c>
      <c r="B26" s="8" t="s">
        <v>35</v>
      </c>
      <c r="C26" s="8" t="s">
        <v>308</v>
      </c>
      <c r="D26" s="8" t="s">
        <v>309</v>
      </c>
      <c r="E26" s="8" t="s">
        <v>168</v>
      </c>
      <c r="F26" s="8" t="s">
        <v>311</v>
      </c>
      <c r="G26" s="8" t="s">
        <v>39</v>
      </c>
      <c r="H26" s="14">
        <f>H27</f>
        <v>0</v>
      </c>
      <c r="I26" s="14">
        <f t="shared" ref="I26:J26" si="4">I27</f>
        <v>0</v>
      </c>
      <c r="J26" s="14">
        <f t="shared" si="4"/>
        <v>0</v>
      </c>
    </row>
    <row r="27" spans="1:10" ht="48.95" hidden="1" customHeight="1" x14ac:dyDescent="0.2">
      <c r="A27" s="15" t="s">
        <v>40</v>
      </c>
      <c r="B27" s="8" t="s">
        <v>35</v>
      </c>
      <c r="C27" s="8" t="s">
        <v>308</v>
      </c>
      <c r="D27" s="8" t="s">
        <v>309</v>
      </c>
      <c r="E27" s="8" t="s">
        <v>168</v>
      </c>
      <c r="F27" s="8" t="s">
        <v>311</v>
      </c>
      <c r="G27" s="8" t="s">
        <v>41</v>
      </c>
      <c r="H27" s="14"/>
      <c r="I27" s="14"/>
      <c r="J27" s="14"/>
    </row>
    <row r="28" spans="1:10" ht="48.95" hidden="1" customHeight="1" x14ac:dyDescent="0.2">
      <c r="A28" s="15" t="s">
        <v>46</v>
      </c>
      <c r="B28" s="8" t="s">
        <v>35</v>
      </c>
      <c r="C28" s="8" t="s">
        <v>308</v>
      </c>
      <c r="D28" s="8" t="s">
        <v>309</v>
      </c>
      <c r="E28" s="8" t="s">
        <v>168</v>
      </c>
      <c r="F28" s="8" t="s">
        <v>311</v>
      </c>
      <c r="G28" s="8" t="s">
        <v>47</v>
      </c>
      <c r="H28" s="14">
        <f>H29</f>
        <v>0</v>
      </c>
      <c r="I28" s="14">
        <f t="shared" ref="I28:J28" si="5">I29</f>
        <v>0</v>
      </c>
      <c r="J28" s="14">
        <f t="shared" si="5"/>
        <v>0</v>
      </c>
    </row>
    <row r="29" spans="1:10" ht="64.5" hidden="1" customHeight="1" x14ac:dyDescent="0.2">
      <c r="A29" s="15" t="s">
        <v>48</v>
      </c>
      <c r="B29" s="8" t="s">
        <v>35</v>
      </c>
      <c r="C29" s="8" t="s">
        <v>308</v>
      </c>
      <c r="D29" s="8" t="s">
        <v>309</v>
      </c>
      <c r="E29" s="8" t="s">
        <v>168</v>
      </c>
      <c r="F29" s="8" t="s">
        <v>311</v>
      </c>
      <c r="G29" s="8" t="s">
        <v>49</v>
      </c>
      <c r="H29" s="14"/>
      <c r="I29" s="14"/>
      <c r="J29" s="14"/>
    </row>
    <row r="30" spans="1:10" ht="319.35000000000002" hidden="1" customHeight="1" x14ac:dyDescent="0.2">
      <c r="A30" s="15" t="s">
        <v>174</v>
      </c>
      <c r="B30" s="8" t="s">
        <v>35</v>
      </c>
      <c r="C30" s="8" t="s">
        <v>308</v>
      </c>
      <c r="D30" s="8" t="s">
        <v>309</v>
      </c>
      <c r="E30" s="8" t="s">
        <v>168</v>
      </c>
      <c r="F30" s="8" t="s">
        <v>312</v>
      </c>
      <c r="G30" s="16" t="s">
        <v>10</v>
      </c>
      <c r="H30" s="14">
        <f>H31</f>
        <v>0</v>
      </c>
      <c r="I30" s="14">
        <f t="shared" ref="I30:J30" si="6">I31</f>
        <v>0</v>
      </c>
      <c r="J30" s="14">
        <f t="shared" si="6"/>
        <v>0</v>
      </c>
    </row>
    <row r="31" spans="1:10" ht="22.5" hidden="1" customHeight="1" x14ac:dyDescent="0.2">
      <c r="A31" s="15" t="s">
        <v>160</v>
      </c>
      <c r="B31" s="8" t="s">
        <v>35</v>
      </c>
      <c r="C31" s="8" t="s">
        <v>308</v>
      </c>
      <c r="D31" s="8" t="s">
        <v>309</v>
      </c>
      <c r="E31" s="8" t="s">
        <v>168</v>
      </c>
      <c r="F31" s="8" t="s">
        <v>312</v>
      </c>
      <c r="G31" s="8" t="s">
        <v>161</v>
      </c>
      <c r="H31" s="14">
        <f>H32</f>
        <v>0</v>
      </c>
      <c r="I31" s="14">
        <f t="shared" ref="I31:J31" si="7">I32</f>
        <v>0</v>
      </c>
      <c r="J31" s="14">
        <f t="shared" si="7"/>
        <v>0</v>
      </c>
    </row>
    <row r="32" spans="1:10" ht="22.5" hidden="1" customHeight="1" x14ac:dyDescent="0.2">
      <c r="A32" s="15" t="s">
        <v>176</v>
      </c>
      <c r="B32" s="8" t="s">
        <v>35</v>
      </c>
      <c r="C32" s="8" t="s">
        <v>308</v>
      </c>
      <c r="D32" s="8" t="s">
        <v>309</v>
      </c>
      <c r="E32" s="8" t="s">
        <v>168</v>
      </c>
      <c r="F32" s="8" t="s">
        <v>312</v>
      </c>
      <c r="G32" s="8" t="s">
        <v>177</v>
      </c>
      <c r="H32" s="14"/>
      <c r="I32" s="14"/>
      <c r="J32" s="14"/>
    </row>
    <row r="33" spans="1:10" ht="224.1" hidden="1" customHeight="1" x14ac:dyDescent="0.2">
      <c r="A33" s="15" t="s">
        <v>204</v>
      </c>
      <c r="B33" s="8" t="s">
        <v>35</v>
      </c>
      <c r="C33" s="8" t="s">
        <v>308</v>
      </c>
      <c r="D33" s="8" t="s">
        <v>309</v>
      </c>
      <c r="E33" s="8" t="s">
        <v>168</v>
      </c>
      <c r="F33" s="8" t="s">
        <v>313</v>
      </c>
      <c r="G33" s="16" t="s">
        <v>10</v>
      </c>
      <c r="H33" s="14">
        <f>H34</f>
        <v>0</v>
      </c>
      <c r="I33" s="14">
        <f t="shared" ref="I33:J33" si="8">I34</f>
        <v>0</v>
      </c>
      <c r="J33" s="14">
        <f t="shared" si="8"/>
        <v>0</v>
      </c>
    </row>
    <row r="34" spans="1:10" ht="48.95" hidden="1" customHeight="1" x14ac:dyDescent="0.2">
      <c r="A34" s="15" t="s">
        <v>46</v>
      </c>
      <c r="B34" s="8" t="s">
        <v>35</v>
      </c>
      <c r="C34" s="8" t="s">
        <v>308</v>
      </c>
      <c r="D34" s="8" t="s">
        <v>309</v>
      </c>
      <c r="E34" s="8" t="s">
        <v>168</v>
      </c>
      <c r="F34" s="8" t="s">
        <v>313</v>
      </c>
      <c r="G34" s="8" t="s">
        <v>47</v>
      </c>
      <c r="H34" s="14">
        <f>H35</f>
        <v>0</v>
      </c>
      <c r="I34" s="14">
        <f t="shared" ref="I34:J34" si="9">I35</f>
        <v>0</v>
      </c>
      <c r="J34" s="14">
        <f t="shared" si="9"/>
        <v>0</v>
      </c>
    </row>
    <row r="35" spans="1:10" ht="64.5" hidden="1" customHeight="1" x14ac:dyDescent="0.2">
      <c r="A35" s="15" t="s">
        <v>48</v>
      </c>
      <c r="B35" s="8" t="s">
        <v>35</v>
      </c>
      <c r="C35" s="8" t="s">
        <v>308</v>
      </c>
      <c r="D35" s="8" t="s">
        <v>309</v>
      </c>
      <c r="E35" s="8" t="s">
        <v>168</v>
      </c>
      <c r="F35" s="8" t="s">
        <v>313</v>
      </c>
      <c r="G35" s="8" t="s">
        <v>49</v>
      </c>
      <c r="H35" s="14"/>
      <c r="I35" s="14"/>
      <c r="J35" s="14"/>
    </row>
    <row r="36" spans="1:10" ht="159.94999999999999" hidden="1" customHeight="1" x14ac:dyDescent="0.2">
      <c r="A36" s="15" t="s">
        <v>252</v>
      </c>
      <c r="B36" s="8" t="s">
        <v>35</v>
      </c>
      <c r="C36" s="8" t="s">
        <v>308</v>
      </c>
      <c r="D36" s="8" t="s">
        <v>309</v>
      </c>
      <c r="E36" s="8" t="s">
        <v>168</v>
      </c>
      <c r="F36" s="8" t="s">
        <v>314</v>
      </c>
      <c r="G36" s="16" t="s">
        <v>10</v>
      </c>
      <c r="H36" s="14">
        <f>H37</f>
        <v>0</v>
      </c>
      <c r="I36" s="14">
        <f t="shared" ref="I36:J37" si="10">I37</f>
        <v>0</v>
      </c>
      <c r="J36" s="14">
        <f t="shared" si="10"/>
        <v>0</v>
      </c>
    </row>
    <row r="37" spans="1:10" ht="64.5" hidden="1" customHeight="1" x14ac:dyDescent="0.2">
      <c r="A37" s="15" t="s">
        <v>63</v>
      </c>
      <c r="B37" s="8" t="s">
        <v>35</v>
      </c>
      <c r="C37" s="8" t="s">
        <v>308</v>
      </c>
      <c r="D37" s="8" t="s">
        <v>309</v>
      </c>
      <c r="E37" s="8" t="s">
        <v>168</v>
      </c>
      <c r="F37" s="8" t="s">
        <v>314</v>
      </c>
      <c r="G37" s="8" t="s">
        <v>64</v>
      </c>
      <c r="H37" s="14">
        <f>H38</f>
        <v>0</v>
      </c>
      <c r="I37" s="14">
        <f t="shared" si="10"/>
        <v>0</v>
      </c>
      <c r="J37" s="14">
        <f t="shared" si="10"/>
        <v>0</v>
      </c>
    </row>
    <row r="38" spans="1:10" ht="32.25" hidden="1" customHeight="1" x14ac:dyDescent="0.2">
      <c r="A38" s="15" t="s">
        <v>65</v>
      </c>
      <c r="B38" s="8" t="s">
        <v>35</v>
      </c>
      <c r="C38" s="8" t="s">
        <v>308</v>
      </c>
      <c r="D38" s="8" t="s">
        <v>309</v>
      </c>
      <c r="E38" s="8" t="s">
        <v>168</v>
      </c>
      <c r="F38" s="8" t="s">
        <v>314</v>
      </c>
      <c r="G38" s="8" t="s">
        <v>66</v>
      </c>
      <c r="H38" s="14"/>
      <c r="I38" s="14"/>
      <c r="J38" s="14"/>
    </row>
    <row r="39" spans="1:10" ht="80.099999999999994" hidden="1" customHeight="1" x14ac:dyDescent="0.2">
      <c r="A39" s="15" t="s">
        <v>258</v>
      </c>
      <c r="B39" s="8" t="s">
        <v>35</v>
      </c>
      <c r="C39" s="8" t="s">
        <v>308</v>
      </c>
      <c r="D39" s="8" t="s">
        <v>309</v>
      </c>
      <c r="E39" s="8" t="s">
        <v>168</v>
      </c>
      <c r="F39" s="8" t="s">
        <v>315</v>
      </c>
      <c r="G39" s="16" t="s">
        <v>10</v>
      </c>
      <c r="H39" s="14">
        <f>H40</f>
        <v>0</v>
      </c>
      <c r="I39" s="14">
        <f t="shared" ref="I39:J39" si="11">I40</f>
        <v>0</v>
      </c>
      <c r="J39" s="14">
        <f t="shared" si="11"/>
        <v>0</v>
      </c>
    </row>
    <row r="40" spans="1:10" ht="32.25" hidden="1" customHeight="1" x14ac:dyDescent="0.2">
      <c r="A40" s="15" t="s">
        <v>122</v>
      </c>
      <c r="B40" s="8" t="s">
        <v>35</v>
      </c>
      <c r="C40" s="8" t="s">
        <v>308</v>
      </c>
      <c r="D40" s="8" t="s">
        <v>309</v>
      </c>
      <c r="E40" s="8" t="s">
        <v>168</v>
      </c>
      <c r="F40" s="8" t="s">
        <v>315</v>
      </c>
      <c r="G40" s="8" t="s">
        <v>123</v>
      </c>
      <c r="H40" s="14">
        <f>H41</f>
        <v>0</v>
      </c>
      <c r="I40" s="14">
        <f t="shared" ref="I40:J40" si="12">I41</f>
        <v>0</v>
      </c>
      <c r="J40" s="14">
        <f t="shared" si="12"/>
        <v>0</v>
      </c>
    </row>
    <row r="41" spans="1:10" ht="48.95" hidden="1" customHeight="1" x14ac:dyDescent="0.2">
      <c r="A41" s="15" t="s">
        <v>124</v>
      </c>
      <c r="B41" s="8" t="s">
        <v>35</v>
      </c>
      <c r="C41" s="8" t="s">
        <v>308</v>
      </c>
      <c r="D41" s="8" t="s">
        <v>309</v>
      </c>
      <c r="E41" s="8" t="s">
        <v>168</v>
      </c>
      <c r="F41" s="8" t="s">
        <v>315</v>
      </c>
      <c r="G41" s="8" t="s">
        <v>125</v>
      </c>
      <c r="H41" s="14"/>
      <c r="I41" s="14"/>
      <c r="J41" s="14"/>
    </row>
    <row r="42" spans="1:10" ht="144.4" hidden="1" customHeight="1" x14ac:dyDescent="0.2">
      <c r="A42" s="15" t="s">
        <v>264</v>
      </c>
      <c r="B42" s="8" t="s">
        <v>35</v>
      </c>
      <c r="C42" s="8" t="s">
        <v>308</v>
      </c>
      <c r="D42" s="8" t="s">
        <v>309</v>
      </c>
      <c r="E42" s="8" t="s">
        <v>168</v>
      </c>
      <c r="F42" s="8" t="s">
        <v>316</v>
      </c>
      <c r="G42" s="16" t="s">
        <v>10</v>
      </c>
      <c r="H42" s="14">
        <f>H43+H45</f>
        <v>0</v>
      </c>
      <c r="I42" s="14">
        <f t="shared" ref="I42:J42" si="13">I43+I45</f>
        <v>0</v>
      </c>
      <c r="J42" s="14">
        <f t="shared" si="13"/>
        <v>0</v>
      </c>
    </row>
    <row r="43" spans="1:10" ht="127.9" hidden="1" customHeight="1" x14ac:dyDescent="0.2">
      <c r="A43" s="15" t="s">
        <v>38</v>
      </c>
      <c r="B43" s="8" t="s">
        <v>35</v>
      </c>
      <c r="C43" s="8" t="s">
        <v>308</v>
      </c>
      <c r="D43" s="8" t="s">
        <v>309</v>
      </c>
      <c r="E43" s="8" t="s">
        <v>168</v>
      </c>
      <c r="F43" s="8" t="s">
        <v>316</v>
      </c>
      <c r="G43" s="8" t="s">
        <v>39</v>
      </c>
      <c r="H43" s="14">
        <f>H44</f>
        <v>0</v>
      </c>
      <c r="I43" s="14">
        <f t="shared" ref="I43:J43" si="14">I44</f>
        <v>0</v>
      </c>
      <c r="J43" s="14">
        <f t="shared" si="14"/>
        <v>0</v>
      </c>
    </row>
    <row r="44" spans="1:10" ht="48.95" hidden="1" customHeight="1" x14ac:dyDescent="0.2">
      <c r="A44" s="15" t="s">
        <v>40</v>
      </c>
      <c r="B44" s="8" t="s">
        <v>35</v>
      </c>
      <c r="C44" s="8" t="s">
        <v>308</v>
      </c>
      <c r="D44" s="8" t="s">
        <v>309</v>
      </c>
      <c r="E44" s="8" t="s">
        <v>168</v>
      </c>
      <c r="F44" s="8" t="s">
        <v>316</v>
      </c>
      <c r="G44" s="8" t="s">
        <v>41</v>
      </c>
      <c r="H44" s="14"/>
      <c r="I44" s="14"/>
      <c r="J44" s="14"/>
    </row>
    <row r="45" spans="1:10" ht="48.95" hidden="1" customHeight="1" x14ac:dyDescent="0.2">
      <c r="A45" s="15" t="s">
        <v>46</v>
      </c>
      <c r="B45" s="8" t="s">
        <v>35</v>
      </c>
      <c r="C45" s="8" t="s">
        <v>308</v>
      </c>
      <c r="D45" s="8" t="s">
        <v>309</v>
      </c>
      <c r="E45" s="8" t="s">
        <v>168</v>
      </c>
      <c r="F45" s="8" t="s">
        <v>316</v>
      </c>
      <c r="G45" s="8" t="s">
        <v>47</v>
      </c>
      <c r="H45" s="14">
        <f>H46</f>
        <v>0</v>
      </c>
      <c r="I45" s="14">
        <f t="shared" ref="I45:J45" si="15">I46</f>
        <v>0</v>
      </c>
      <c r="J45" s="14">
        <f t="shared" si="15"/>
        <v>0</v>
      </c>
    </row>
    <row r="46" spans="1:10" ht="64.5" hidden="1" customHeight="1" x14ac:dyDescent="0.2">
      <c r="A46" s="15" t="s">
        <v>48</v>
      </c>
      <c r="B46" s="8" t="s">
        <v>35</v>
      </c>
      <c r="C46" s="8" t="s">
        <v>308</v>
      </c>
      <c r="D46" s="8" t="s">
        <v>309</v>
      </c>
      <c r="E46" s="8" t="s">
        <v>168</v>
      </c>
      <c r="F46" s="8" t="s">
        <v>316</v>
      </c>
      <c r="G46" s="8" t="s">
        <v>49</v>
      </c>
      <c r="H46" s="14"/>
      <c r="I46" s="14"/>
      <c r="J46" s="14"/>
    </row>
    <row r="47" spans="1:10" ht="144.4" hidden="1" customHeight="1" x14ac:dyDescent="0.2">
      <c r="A47" s="15" t="s">
        <v>264</v>
      </c>
      <c r="B47" s="8" t="s">
        <v>35</v>
      </c>
      <c r="C47" s="8" t="s">
        <v>308</v>
      </c>
      <c r="D47" s="8" t="s">
        <v>309</v>
      </c>
      <c r="E47" s="8" t="s">
        <v>168</v>
      </c>
      <c r="F47" s="8" t="s">
        <v>317</v>
      </c>
      <c r="G47" s="16" t="s">
        <v>10</v>
      </c>
      <c r="H47" s="14">
        <f>H48</f>
        <v>0</v>
      </c>
      <c r="I47" s="14">
        <f t="shared" ref="I47:J47" si="16">I48</f>
        <v>0</v>
      </c>
      <c r="J47" s="14">
        <f t="shared" si="16"/>
        <v>0</v>
      </c>
    </row>
    <row r="48" spans="1:10" ht="48.95" hidden="1" customHeight="1" x14ac:dyDescent="0.2">
      <c r="A48" s="15" t="s">
        <v>46</v>
      </c>
      <c r="B48" s="8" t="s">
        <v>35</v>
      </c>
      <c r="C48" s="8" t="s">
        <v>308</v>
      </c>
      <c r="D48" s="8" t="s">
        <v>309</v>
      </c>
      <c r="E48" s="8" t="s">
        <v>168</v>
      </c>
      <c r="F48" s="8" t="s">
        <v>317</v>
      </c>
      <c r="G48" s="8" t="s">
        <v>47</v>
      </c>
      <c r="H48" s="14">
        <f>H49</f>
        <v>0</v>
      </c>
      <c r="I48" s="14">
        <f t="shared" ref="I48:J48" si="17">I49</f>
        <v>0</v>
      </c>
      <c r="J48" s="14">
        <f t="shared" si="17"/>
        <v>0</v>
      </c>
    </row>
    <row r="49" spans="1:10" ht="64.5" hidden="1" customHeight="1" x14ac:dyDescent="0.2">
      <c r="A49" s="15" t="s">
        <v>48</v>
      </c>
      <c r="B49" s="8" t="s">
        <v>35</v>
      </c>
      <c r="C49" s="8" t="s">
        <v>308</v>
      </c>
      <c r="D49" s="8" t="s">
        <v>309</v>
      </c>
      <c r="E49" s="8" t="s">
        <v>168</v>
      </c>
      <c r="F49" s="8" t="s">
        <v>317</v>
      </c>
      <c r="G49" s="8" t="s">
        <v>49</v>
      </c>
      <c r="H49" s="14"/>
      <c r="I49" s="14"/>
      <c r="J49" s="14"/>
    </row>
    <row r="50" spans="1:10" ht="144.4" hidden="1" customHeight="1" x14ac:dyDescent="0.2">
      <c r="A50" s="15" t="s">
        <v>264</v>
      </c>
      <c r="B50" s="8" t="s">
        <v>35</v>
      </c>
      <c r="C50" s="8" t="s">
        <v>308</v>
      </c>
      <c r="D50" s="8" t="s">
        <v>309</v>
      </c>
      <c r="E50" s="8" t="s">
        <v>168</v>
      </c>
      <c r="F50" s="8" t="s">
        <v>318</v>
      </c>
      <c r="G50" s="16" t="s">
        <v>10</v>
      </c>
      <c r="H50" s="14">
        <f>H51</f>
        <v>0</v>
      </c>
      <c r="I50" s="14">
        <f t="shared" ref="I50:J50" si="18">I51</f>
        <v>0</v>
      </c>
      <c r="J50" s="14">
        <f t="shared" si="18"/>
        <v>0</v>
      </c>
    </row>
    <row r="51" spans="1:10" ht="32.25" hidden="1" customHeight="1" x14ac:dyDescent="0.2">
      <c r="A51" s="15" t="s">
        <v>122</v>
      </c>
      <c r="B51" s="8" t="s">
        <v>35</v>
      </c>
      <c r="C51" s="8" t="s">
        <v>308</v>
      </c>
      <c r="D51" s="8" t="s">
        <v>309</v>
      </c>
      <c r="E51" s="8" t="s">
        <v>168</v>
      </c>
      <c r="F51" s="8" t="s">
        <v>318</v>
      </c>
      <c r="G51" s="8" t="s">
        <v>123</v>
      </c>
      <c r="H51" s="14">
        <f>H52+H53</f>
        <v>0</v>
      </c>
      <c r="I51" s="14">
        <f t="shared" ref="I51:J51" si="19">I52+I53</f>
        <v>0</v>
      </c>
      <c r="J51" s="14">
        <f t="shared" si="19"/>
        <v>0</v>
      </c>
    </row>
    <row r="52" spans="1:10" ht="32.25" hidden="1" customHeight="1" x14ac:dyDescent="0.2">
      <c r="A52" s="15" t="s">
        <v>266</v>
      </c>
      <c r="B52" s="8" t="s">
        <v>35</v>
      </c>
      <c r="C52" s="8" t="s">
        <v>308</v>
      </c>
      <c r="D52" s="8" t="s">
        <v>309</v>
      </c>
      <c r="E52" s="8" t="s">
        <v>168</v>
      </c>
      <c r="F52" s="8" t="s">
        <v>318</v>
      </c>
      <c r="G52" s="8" t="s">
        <v>267</v>
      </c>
      <c r="H52" s="14"/>
      <c r="I52" s="14"/>
      <c r="J52" s="14"/>
    </row>
    <row r="53" spans="1:10" ht="48.95" hidden="1" customHeight="1" x14ac:dyDescent="0.2">
      <c r="A53" s="15" t="s">
        <v>124</v>
      </c>
      <c r="B53" s="8" t="s">
        <v>35</v>
      </c>
      <c r="C53" s="8" t="s">
        <v>308</v>
      </c>
      <c r="D53" s="8" t="s">
        <v>309</v>
      </c>
      <c r="E53" s="8" t="s">
        <v>168</v>
      </c>
      <c r="F53" s="8" t="s">
        <v>318</v>
      </c>
      <c r="G53" s="8" t="s">
        <v>125</v>
      </c>
      <c r="H53" s="14"/>
      <c r="I53" s="14"/>
      <c r="J53" s="14"/>
    </row>
    <row r="54" spans="1:10" ht="96.6" hidden="1" customHeight="1" x14ac:dyDescent="0.2">
      <c r="A54" s="15" t="s">
        <v>218</v>
      </c>
      <c r="B54" s="8" t="s">
        <v>35</v>
      </c>
      <c r="C54" s="8" t="s">
        <v>308</v>
      </c>
      <c r="D54" s="8" t="s">
        <v>309</v>
      </c>
      <c r="E54" s="8" t="s">
        <v>168</v>
      </c>
      <c r="F54" s="8" t="s">
        <v>319</v>
      </c>
      <c r="G54" s="16" t="s">
        <v>10</v>
      </c>
      <c r="H54" s="14">
        <f>H55+H57</f>
        <v>0</v>
      </c>
      <c r="I54" s="14">
        <f t="shared" ref="I54:J54" si="20">I55+I57</f>
        <v>0</v>
      </c>
      <c r="J54" s="14">
        <f t="shared" si="20"/>
        <v>0</v>
      </c>
    </row>
    <row r="55" spans="1:10" ht="127.9" hidden="1" customHeight="1" x14ac:dyDescent="0.2">
      <c r="A55" s="15" t="s">
        <v>38</v>
      </c>
      <c r="B55" s="8" t="s">
        <v>35</v>
      </c>
      <c r="C55" s="8" t="s">
        <v>308</v>
      </c>
      <c r="D55" s="8" t="s">
        <v>309</v>
      </c>
      <c r="E55" s="8" t="s">
        <v>168</v>
      </c>
      <c r="F55" s="8" t="s">
        <v>319</v>
      </c>
      <c r="G55" s="8" t="s">
        <v>39</v>
      </c>
      <c r="H55" s="14">
        <f>H56</f>
        <v>0</v>
      </c>
      <c r="I55" s="14">
        <f t="shared" ref="I55:J55" si="21">I56</f>
        <v>0</v>
      </c>
      <c r="J55" s="14">
        <f t="shared" si="21"/>
        <v>0</v>
      </c>
    </row>
    <row r="56" spans="1:10" ht="48.95" hidden="1" customHeight="1" x14ac:dyDescent="0.2">
      <c r="A56" s="15" t="s">
        <v>40</v>
      </c>
      <c r="B56" s="8" t="s">
        <v>35</v>
      </c>
      <c r="C56" s="8" t="s">
        <v>308</v>
      </c>
      <c r="D56" s="8" t="s">
        <v>309</v>
      </c>
      <c r="E56" s="8" t="s">
        <v>168</v>
      </c>
      <c r="F56" s="8" t="s">
        <v>319</v>
      </c>
      <c r="G56" s="8" t="s">
        <v>41</v>
      </c>
      <c r="H56" s="14"/>
      <c r="I56" s="14"/>
      <c r="J56" s="14"/>
    </row>
    <row r="57" spans="1:10" ht="48.95" hidden="1" customHeight="1" x14ac:dyDescent="0.2">
      <c r="A57" s="15" t="s">
        <v>46</v>
      </c>
      <c r="B57" s="8" t="s">
        <v>35</v>
      </c>
      <c r="C57" s="8" t="s">
        <v>308</v>
      </c>
      <c r="D57" s="8" t="s">
        <v>309</v>
      </c>
      <c r="E57" s="8" t="s">
        <v>168</v>
      </c>
      <c r="F57" s="8" t="s">
        <v>319</v>
      </c>
      <c r="G57" s="8" t="s">
        <v>47</v>
      </c>
      <c r="H57" s="14">
        <f>H58</f>
        <v>0</v>
      </c>
      <c r="I57" s="14">
        <f t="shared" ref="I57:J57" si="22">I58</f>
        <v>0</v>
      </c>
      <c r="J57" s="14">
        <f t="shared" si="22"/>
        <v>0</v>
      </c>
    </row>
    <row r="58" spans="1:10" ht="64.5" hidden="1" customHeight="1" x14ac:dyDescent="0.2">
      <c r="A58" s="15" t="s">
        <v>48</v>
      </c>
      <c r="B58" s="8" t="s">
        <v>35</v>
      </c>
      <c r="C58" s="8" t="s">
        <v>308</v>
      </c>
      <c r="D58" s="8" t="s">
        <v>309</v>
      </c>
      <c r="E58" s="8" t="s">
        <v>168</v>
      </c>
      <c r="F58" s="8" t="s">
        <v>319</v>
      </c>
      <c r="G58" s="8" t="s">
        <v>49</v>
      </c>
      <c r="H58" s="14"/>
      <c r="I58" s="14"/>
      <c r="J58" s="14"/>
    </row>
    <row r="59" spans="1:10" ht="80.099999999999994" hidden="1" customHeight="1" x14ac:dyDescent="0.2">
      <c r="A59" s="15" t="s">
        <v>192</v>
      </c>
      <c r="B59" s="8" t="s">
        <v>35</v>
      </c>
      <c r="C59" s="8" t="s">
        <v>308</v>
      </c>
      <c r="D59" s="8" t="s">
        <v>309</v>
      </c>
      <c r="E59" s="8" t="s">
        <v>168</v>
      </c>
      <c r="F59" s="8" t="s">
        <v>320</v>
      </c>
      <c r="G59" s="16" t="s">
        <v>10</v>
      </c>
      <c r="H59" s="14">
        <f>H60</f>
        <v>0</v>
      </c>
      <c r="I59" s="14">
        <f t="shared" ref="I59:J59" si="23">I60</f>
        <v>0</v>
      </c>
      <c r="J59" s="14">
        <f t="shared" si="23"/>
        <v>0</v>
      </c>
    </row>
    <row r="60" spans="1:10" ht="22.5" hidden="1" customHeight="1" x14ac:dyDescent="0.2">
      <c r="A60" s="15" t="s">
        <v>160</v>
      </c>
      <c r="B60" s="8" t="s">
        <v>35</v>
      </c>
      <c r="C60" s="8" t="s">
        <v>308</v>
      </c>
      <c r="D60" s="8" t="s">
        <v>309</v>
      </c>
      <c r="E60" s="8" t="s">
        <v>168</v>
      </c>
      <c r="F60" s="8" t="s">
        <v>320</v>
      </c>
      <c r="G60" s="8" t="s">
        <v>161</v>
      </c>
      <c r="H60" s="14">
        <f>H61</f>
        <v>0</v>
      </c>
      <c r="I60" s="14">
        <f t="shared" ref="I60:J60" si="24">I61</f>
        <v>0</v>
      </c>
      <c r="J60" s="14">
        <f t="shared" si="24"/>
        <v>0</v>
      </c>
    </row>
    <row r="61" spans="1:10" ht="15" hidden="1" customHeight="1" x14ac:dyDescent="0.2">
      <c r="A61" s="15" t="s">
        <v>176</v>
      </c>
      <c r="B61" s="8" t="s">
        <v>35</v>
      </c>
      <c r="C61" s="8" t="s">
        <v>308</v>
      </c>
      <c r="D61" s="8" t="s">
        <v>309</v>
      </c>
      <c r="E61" s="8" t="s">
        <v>168</v>
      </c>
      <c r="F61" s="8" t="s">
        <v>320</v>
      </c>
      <c r="G61" s="8" t="s">
        <v>177</v>
      </c>
      <c r="H61" s="14"/>
      <c r="I61" s="14"/>
      <c r="J61" s="14"/>
    </row>
    <row r="62" spans="1:10" ht="96.6" hidden="1" customHeight="1" x14ac:dyDescent="0.2">
      <c r="A62" s="15" t="s">
        <v>184</v>
      </c>
      <c r="B62" s="8" t="s">
        <v>35</v>
      </c>
      <c r="C62" s="8" t="s">
        <v>308</v>
      </c>
      <c r="D62" s="8" t="s">
        <v>309</v>
      </c>
      <c r="E62" s="8" t="s">
        <v>168</v>
      </c>
      <c r="F62" s="8" t="s">
        <v>321</v>
      </c>
      <c r="G62" s="16" t="s">
        <v>10</v>
      </c>
      <c r="H62" s="14">
        <f>H63</f>
        <v>0</v>
      </c>
      <c r="I62" s="14">
        <f t="shared" ref="I62:J62" si="25">I63</f>
        <v>0</v>
      </c>
      <c r="J62" s="14">
        <f t="shared" si="25"/>
        <v>0</v>
      </c>
    </row>
    <row r="63" spans="1:10" ht="48.95" hidden="1" customHeight="1" x14ac:dyDescent="0.2">
      <c r="A63" s="15" t="s">
        <v>46</v>
      </c>
      <c r="B63" s="8" t="s">
        <v>35</v>
      </c>
      <c r="C63" s="8" t="s">
        <v>308</v>
      </c>
      <c r="D63" s="8" t="s">
        <v>309</v>
      </c>
      <c r="E63" s="8" t="s">
        <v>168</v>
      </c>
      <c r="F63" s="8" t="s">
        <v>321</v>
      </c>
      <c r="G63" s="8" t="s">
        <v>47</v>
      </c>
      <c r="H63" s="14">
        <f>H64</f>
        <v>0</v>
      </c>
      <c r="I63" s="14">
        <f t="shared" ref="I63:J63" si="26">I64</f>
        <v>0</v>
      </c>
      <c r="J63" s="14">
        <f t="shared" si="26"/>
        <v>0</v>
      </c>
    </row>
    <row r="64" spans="1:10" ht="64.5" hidden="1" customHeight="1" x14ac:dyDescent="0.2">
      <c r="A64" s="15" t="s">
        <v>48</v>
      </c>
      <c r="B64" s="8" t="s">
        <v>35</v>
      </c>
      <c r="C64" s="8" t="s">
        <v>308</v>
      </c>
      <c r="D64" s="8" t="s">
        <v>309</v>
      </c>
      <c r="E64" s="8" t="s">
        <v>168</v>
      </c>
      <c r="F64" s="8" t="s">
        <v>321</v>
      </c>
      <c r="G64" s="8" t="s">
        <v>49</v>
      </c>
      <c r="H64" s="14"/>
      <c r="I64" s="14"/>
      <c r="J64" s="14"/>
    </row>
    <row r="65" spans="1:10" ht="80.099999999999994" hidden="1" customHeight="1" x14ac:dyDescent="0.2">
      <c r="A65" s="15" t="s">
        <v>178</v>
      </c>
      <c r="B65" s="8" t="s">
        <v>35</v>
      </c>
      <c r="C65" s="8" t="s">
        <v>308</v>
      </c>
      <c r="D65" s="8" t="s">
        <v>309</v>
      </c>
      <c r="E65" s="8" t="s">
        <v>168</v>
      </c>
      <c r="F65" s="8" t="s">
        <v>322</v>
      </c>
      <c r="G65" s="16" t="s">
        <v>10</v>
      </c>
      <c r="H65" s="14">
        <f>H66</f>
        <v>0</v>
      </c>
      <c r="I65" s="14">
        <f t="shared" ref="I65:J65" si="27">I66</f>
        <v>0</v>
      </c>
      <c r="J65" s="14">
        <f t="shared" si="27"/>
        <v>0</v>
      </c>
    </row>
    <row r="66" spans="1:10" ht="127.9" hidden="1" customHeight="1" x14ac:dyDescent="0.2">
      <c r="A66" s="15" t="s">
        <v>38</v>
      </c>
      <c r="B66" s="8" t="s">
        <v>35</v>
      </c>
      <c r="C66" s="8" t="s">
        <v>308</v>
      </c>
      <c r="D66" s="8" t="s">
        <v>309</v>
      </c>
      <c r="E66" s="8" t="s">
        <v>168</v>
      </c>
      <c r="F66" s="8" t="s">
        <v>322</v>
      </c>
      <c r="G66" s="8" t="s">
        <v>39</v>
      </c>
      <c r="H66" s="14">
        <f>H67</f>
        <v>0</v>
      </c>
      <c r="I66" s="14">
        <f t="shared" ref="I66:J66" si="28">I67</f>
        <v>0</v>
      </c>
      <c r="J66" s="14">
        <f t="shared" si="28"/>
        <v>0</v>
      </c>
    </row>
    <row r="67" spans="1:10" ht="48.95" hidden="1" customHeight="1" x14ac:dyDescent="0.2">
      <c r="A67" s="15" t="s">
        <v>40</v>
      </c>
      <c r="B67" s="8" t="s">
        <v>35</v>
      </c>
      <c r="C67" s="8" t="s">
        <v>308</v>
      </c>
      <c r="D67" s="8" t="s">
        <v>309</v>
      </c>
      <c r="E67" s="8" t="s">
        <v>168</v>
      </c>
      <c r="F67" s="8" t="s">
        <v>322</v>
      </c>
      <c r="G67" s="8" t="s">
        <v>41</v>
      </c>
      <c r="H67" s="14"/>
      <c r="I67" s="14"/>
      <c r="J67" s="14"/>
    </row>
    <row r="68" spans="1:10" ht="48.95" hidden="1" customHeight="1" x14ac:dyDescent="0.2">
      <c r="A68" s="15" t="s">
        <v>44</v>
      </c>
      <c r="B68" s="8" t="s">
        <v>35</v>
      </c>
      <c r="C68" s="8" t="s">
        <v>308</v>
      </c>
      <c r="D68" s="8" t="s">
        <v>309</v>
      </c>
      <c r="E68" s="8" t="s">
        <v>168</v>
      </c>
      <c r="F68" s="8" t="s">
        <v>323</v>
      </c>
      <c r="G68" s="16" t="s">
        <v>10</v>
      </c>
      <c r="H68" s="14">
        <f>H69+H71</f>
        <v>0</v>
      </c>
      <c r="I68" s="14">
        <f t="shared" ref="I68:J68" si="29">I69+I71</f>
        <v>0</v>
      </c>
      <c r="J68" s="14">
        <f t="shared" si="29"/>
        <v>0</v>
      </c>
    </row>
    <row r="69" spans="1:10" ht="127.9" hidden="1" customHeight="1" x14ac:dyDescent="0.2">
      <c r="A69" s="15" t="s">
        <v>38</v>
      </c>
      <c r="B69" s="8" t="s">
        <v>35</v>
      </c>
      <c r="C69" s="8" t="s">
        <v>308</v>
      </c>
      <c r="D69" s="8" t="s">
        <v>309</v>
      </c>
      <c r="E69" s="8" t="s">
        <v>168</v>
      </c>
      <c r="F69" s="8" t="s">
        <v>323</v>
      </c>
      <c r="G69" s="8" t="s">
        <v>39</v>
      </c>
      <c r="H69" s="14">
        <f>H70</f>
        <v>0</v>
      </c>
      <c r="I69" s="14">
        <f t="shared" ref="I69:J69" si="30">I70</f>
        <v>0</v>
      </c>
      <c r="J69" s="14">
        <f t="shared" si="30"/>
        <v>0</v>
      </c>
    </row>
    <row r="70" spans="1:10" ht="48.95" hidden="1" customHeight="1" x14ac:dyDescent="0.2">
      <c r="A70" s="15" t="s">
        <v>40</v>
      </c>
      <c r="B70" s="8" t="s">
        <v>35</v>
      </c>
      <c r="C70" s="8" t="s">
        <v>308</v>
      </c>
      <c r="D70" s="8" t="s">
        <v>309</v>
      </c>
      <c r="E70" s="8" t="s">
        <v>168</v>
      </c>
      <c r="F70" s="8" t="s">
        <v>323</v>
      </c>
      <c r="G70" s="8" t="s">
        <v>41</v>
      </c>
      <c r="H70" s="14"/>
      <c r="I70" s="14"/>
      <c r="J70" s="14"/>
    </row>
    <row r="71" spans="1:10" ht="48.95" hidden="1" customHeight="1" x14ac:dyDescent="0.2">
      <c r="A71" s="15" t="s">
        <v>46</v>
      </c>
      <c r="B71" s="8" t="s">
        <v>35</v>
      </c>
      <c r="C71" s="8" t="s">
        <v>308</v>
      </c>
      <c r="D71" s="8" t="s">
        <v>309</v>
      </c>
      <c r="E71" s="8" t="s">
        <v>168</v>
      </c>
      <c r="F71" s="8" t="s">
        <v>323</v>
      </c>
      <c r="G71" s="8" t="s">
        <v>47</v>
      </c>
      <c r="H71" s="14">
        <f>H72</f>
        <v>0</v>
      </c>
      <c r="I71" s="14">
        <f t="shared" ref="I71:J71" si="31">I72</f>
        <v>0</v>
      </c>
      <c r="J71" s="14">
        <f t="shared" si="31"/>
        <v>0</v>
      </c>
    </row>
    <row r="72" spans="1:10" ht="64.5" hidden="1" customHeight="1" x14ac:dyDescent="0.2">
      <c r="A72" s="15" t="s">
        <v>48</v>
      </c>
      <c r="B72" s="8" t="s">
        <v>35</v>
      </c>
      <c r="C72" s="8" t="s">
        <v>308</v>
      </c>
      <c r="D72" s="8" t="s">
        <v>309</v>
      </c>
      <c r="E72" s="8" t="s">
        <v>168</v>
      </c>
      <c r="F72" s="8" t="s">
        <v>323</v>
      </c>
      <c r="G72" s="8" t="s">
        <v>49</v>
      </c>
      <c r="H72" s="14"/>
      <c r="I72" s="14"/>
      <c r="J72" s="14"/>
    </row>
    <row r="73" spans="1:10" ht="27" hidden="1" customHeight="1" x14ac:dyDescent="0.2">
      <c r="A73" s="15" t="s">
        <v>233</v>
      </c>
      <c r="B73" s="8" t="s">
        <v>35</v>
      </c>
      <c r="C73" s="8" t="s">
        <v>308</v>
      </c>
      <c r="D73" s="8" t="s">
        <v>309</v>
      </c>
      <c r="E73" s="8" t="s">
        <v>168</v>
      </c>
      <c r="F73" s="8" t="s">
        <v>324</v>
      </c>
      <c r="G73" s="16" t="s">
        <v>10</v>
      </c>
      <c r="H73" s="14">
        <f>H74</f>
        <v>0</v>
      </c>
      <c r="I73" s="14">
        <f t="shared" ref="I73:J74" si="32">I74</f>
        <v>0</v>
      </c>
      <c r="J73" s="14">
        <f t="shared" si="32"/>
        <v>0</v>
      </c>
    </row>
    <row r="74" spans="1:10" ht="64.5" hidden="1" customHeight="1" x14ac:dyDescent="0.2">
      <c r="A74" s="15" t="s">
        <v>63</v>
      </c>
      <c r="B74" s="8" t="s">
        <v>35</v>
      </c>
      <c r="C74" s="8" t="s">
        <v>308</v>
      </c>
      <c r="D74" s="8" t="s">
        <v>309</v>
      </c>
      <c r="E74" s="8" t="s">
        <v>168</v>
      </c>
      <c r="F74" s="8" t="s">
        <v>324</v>
      </c>
      <c r="G74" s="8" t="s">
        <v>64</v>
      </c>
      <c r="H74" s="14">
        <f>H75</f>
        <v>0</v>
      </c>
      <c r="I74" s="14">
        <f t="shared" si="32"/>
        <v>0</v>
      </c>
      <c r="J74" s="14">
        <f t="shared" si="32"/>
        <v>0</v>
      </c>
    </row>
    <row r="75" spans="1:10" ht="32.25" hidden="1" customHeight="1" x14ac:dyDescent="0.2">
      <c r="A75" s="15" t="s">
        <v>65</v>
      </c>
      <c r="B75" s="8" t="s">
        <v>35</v>
      </c>
      <c r="C75" s="8" t="s">
        <v>308</v>
      </c>
      <c r="D75" s="8" t="s">
        <v>309</v>
      </c>
      <c r="E75" s="8" t="s">
        <v>168</v>
      </c>
      <c r="F75" s="8" t="s">
        <v>324</v>
      </c>
      <c r="G75" s="8" t="s">
        <v>66</v>
      </c>
      <c r="H75" s="14"/>
      <c r="I75" s="14"/>
      <c r="J75" s="14"/>
    </row>
    <row r="76" spans="1:10" ht="30.75" hidden="1" customHeight="1" x14ac:dyDescent="0.2">
      <c r="A76" s="15" t="s">
        <v>235</v>
      </c>
      <c r="B76" s="8" t="s">
        <v>35</v>
      </c>
      <c r="C76" s="8" t="s">
        <v>308</v>
      </c>
      <c r="D76" s="8" t="s">
        <v>309</v>
      </c>
      <c r="E76" s="8" t="s">
        <v>168</v>
      </c>
      <c r="F76" s="8" t="s">
        <v>325</v>
      </c>
      <c r="G76" s="16" t="s">
        <v>10</v>
      </c>
      <c r="H76" s="14">
        <f>H77</f>
        <v>0</v>
      </c>
      <c r="I76" s="14">
        <f t="shared" ref="I76:J76" si="33">I77</f>
        <v>0</v>
      </c>
      <c r="J76" s="14">
        <f t="shared" si="33"/>
        <v>0</v>
      </c>
    </row>
    <row r="77" spans="1:10" ht="64.5" hidden="1" customHeight="1" x14ac:dyDescent="0.2">
      <c r="A77" s="15" t="s">
        <v>63</v>
      </c>
      <c r="B77" s="8" t="s">
        <v>35</v>
      </c>
      <c r="C77" s="8" t="s">
        <v>308</v>
      </c>
      <c r="D77" s="8" t="s">
        <v>309</v>
      </c>
      <c r="E77" s="8" t="s">
        <v>168</v>
      </c>
      <c r="F77" s="8" t="s">
        <v>325</v>
      </c>
      <c r="G77" s="8" t="s">
        <v>64</v>
      </c>
      <c r="H77" s="14">
        <f>H78</f>
        <v>0</v>
      </c>
      <c r="I77" s="14">
        <f t="shared" ref="I77:J77" si="34">I78</f>
        <v>0</v>
      </c>
      <c r="J77" s="14">
        <f t="shared" si="34"/>
        <v>0</v>
      </c>
    </row>
    <row r="78" spans="1:10" ht="32.25" hidden="1" customHeight="1" x14ac:dyDescent="0.2">
      <c r="A78" s="15" t="s">
        <v>65</v>
      </c>
      <c r="B78" s="8" t="s">
        <v>35</v>
      </c>
      <c r="C78" s="8" t="s">
        <v>308</v>
      </c>
      <c r="D78" s="8" t="s">
        <v>309</v>
      </c>
      <c r="E78" s="8" t="s">
        <v>168</v>
      </c>
      <c r="F78" s="8" t="s">
        <v>325</v>
      </c>
      <c r="G78" s="8" t="s">
        <v>66</v>
      </c>
      <c r="H78" s="14"/>
      <c r="I78" s="14"/>
      <c r="J78" s="14"/>
    </row>
    <row r="79" spans="1:10" ht="32.25" hidden="1" customHeight="1" x14ac:dyDescent="0.2">
      <c r="A79" s="15" t="s">
        <v>237</v>
      </c>
      <c r="B79" s="8" t="s">
        <v>35</v>
      </c>
      <c r="C79" s="8" t="s">
        <v>308</v>
      </c>
      <c r="D79" s="8" t="s">
        <v>309</v>
      </c>
      <c r="E79" s="8" t="s">
        <v>168</v>
      </c>
      <c r="F79" s="8" t="s">
        <v>326</v>
      </c>
      <c r="G79" s="16" t="s">
        <v>10</v>
      </c>
      <c r="H79" s="14">
        <f>H80</f>
        <v>0</v>
      </c>
      <c r="I79" s="14">
        <f t="shared" ref="I79:J79" si="35">I80</f>
        <v>0</v>
      </c>
      <c r="J79" s="14">
        <f t="shared" si="35"/>
        <v>0</v>
      </c>
    </row>
    <row r="80" spans="1:10" ht="64.5" hidden="1" customHeight="1" x14ac:dyDescent="0.2">
      <c r="A80" s="15" t="s">
        <v>63</v>
      </c>
      <c r="B80" s="8" t="s">
        <v>35</v>
      </c>
      <c r="C80" s="8" t="s">
        <v>308</v>
      </c>
      <c r="D80" s="8" t="s">
        <v>309</v>
      </c>
      <c r="E80" s="8" t="s">
        <v>168</v>
      </c>
      <c r="F80" s="8" t="s">
        <v>326</v>
      </c>
      <c r="G80" s="8" t="s">
        <v>64</v>
      </c>
      <c r="H80" s="14">
        <f>H81</f>
        <v>0</v>
      </c>
      <c r="I80" s="14">
        <f t="shared" ref="I80:J80" si="36">I81</f>
        <v>0</v>
      </c>
      <c r="J80" s="14">
        <f t="shared" si="36"/>
        <v>0</v>
      </c>
    </row>
    <row r="81" spans="1:10" ht="32.25" hidden="1" customHeight="1" x14ac:dyDescent="0.2">
      <c r="A81" s="15" t="s">
        <v>65</v>
      </c>
      <c r="B81" s="8" t="s">
        <v>35</v>
      </c>
      <c r="C81" s="8" t="s">
        <v>308</v>
      </c>
      <c r="D81" s="8" t="s">
        <v>309</v>
      </c>
      <c r="E81" s="8" t="s">
        <v>168</v>
      </c>
      <c r="F81" s="8" t="s">
        <v>326</v>
      </c>
      <c r="G81" s="8" t="s">
        <v>66</v>
      </c>
      <c r="H81" s="14"/>
      <c r="I81" s="14"/>
      <c r="J81" s="14"/>
    </row>
    <row r="82" spans="1:10" ht="32.25" hidden="1" customHeight="1" x14ac:dyDescent="0.2">
      <c r="A82" s="15" t="s">
        <v>285</v>
      </c>
      <c r="B82" s="8" t="s">
        <v>35</v>
      </c>
      <c r="C82" s="8" t="s">
        <v>308</v>
      </c>
      <c r="D82" s="8" t="s">
        <v>309</v>
      </c>
      <c r="E82" s="8" t="s">
        <v>168</v>
      </c>
      <c r="F82" s="8" t="s">
        <v>327</v>
      </c>
      <c r="G82" s="16" t="s">
        <v>10</v>
      </c>
      <c r="H82" s="14">
        <f>H83</f>
        <v>0</v>
      </c>
      <c r="I82" s="14">
        <f t="shared" ref="I82:J82" si="37">I83</f>
        <v>0</v>
      </c>
      <c r="J82" s="14">
        <f t="shared" si="37"/>
        <v>0</v>
      </c>
    </row>
    <row r="83" spans="1:10" ht="64.5" hidden="1" customHeight="1" x14ac:dyDescent="0.2">
      <c r="A83" s="15" t="s">
        <v>63</v>
      </c>
      <c r="B83" s="8" t="s">
        <v>35</v>
      </c>
      <c r="C83" s="8" t="s">
        <v>308</v>
      </c>
      <c r="D83" s="8" t="s">
        <v>309</v>
      </c>
      <c r="E83" s="8" t="s">
        <v>168</v>
      </c>
      <c r="F83" s="8" t="s">
        <v>327</v>
      </c>
      <c r="G83" s="8" t="s">
        <v>64</v>
      </c>
      <c r="H83" s="14">
        <f>H84</f>
        <v>0</v>
      </c>
      <c r="I83" s="14">
        <f t="shared" ref="I83:J83" si="38">I84</f>
        <v>0</v>
      </c>
      <c r="J83" s="14">
        <f t="shared" si="38"/>
        <v>0</v>
      </c>
    </row>
    <row r="84" spans="1:10" ht="32.25" hidden="1" customHeight="1" x14ac:dyDescent="0.2">
      <c r="A84" s="15" t="s">
        <v>287</v>
      </c>
      <c r="B84" s="8" t="s">
        <v>35</v>
      </c>
      <c r="C84" s="8" t="s">
        <v>308</v>
      </c>
      <c r="D84" s="8" t="s">
        <v>309</v>
      </c>
      <c r="E84" s="8" t="s">
        <v>168</v>
      </c>
      <c r="F84" s="8" t="s">
        <v>327</v>
      </c>
      <c r="G84" s="8" t="s">
        <v>288</v>
      </c>
      <c r="H84" s="14"/>
      <c r="I84" s="14"/>
      <c r="J84" s="14"/>
    </row>
    <row r="85" spans="1:10" ht="32.25" hidden="1" customHeight="1" x14ac:dyDescent="0.2">
      <c r="A85" s="15" t="s">
        <v>196</v>
      </c>
      <c r="B85" s="8" t="s">
        <v>35</v>
      </c>
      <c r="C85" s="8" t="s">
        <v>308</v>
      </c>
      <c r="D85" s="8" t="s">
        <v>309</v>
      </c>
      <c r="E85" s="8" t="s">
        <v>168</v>
      </c>
      <c r="F85" s="8" t="s">
        <v>328</v>
      </c>
      <c r="G85" s="16" t="s">
        <v>10</v>
      </c>
      <c r="H85" s="14">
        <f>H86+H88</f>
        <v>0</v>
      </c>
      <c r="I85" s="14">
        <f t="shared" ref="I85:J85" si="39">I86+I88</f>
        <v>0</v>
      </c>
      <c r="J85" s="14">
        <f t="shared" si="39"/>
        <v>0</v>
      </c>
    </row>
    <row r="86" spans="1:10" ht="127.9" hidden="1" customHeight="1" x14ac:dyDescent="0.2">
      <c r="A86" s="15" t="s">
        <v>38</v>
      </c>
      <c r="B86" s="8" t="s">
        <v>35</v>
      </c>
      <c r="C86" s="8" t="s">
        <v>308</v>
      </c>
      <c r="D86" s="8" t="s">
        <v>309</v>
      </c>
      <c r="E86" s="8" t="s">
        <v>168</v>
      </c>
      <c r="F86" s="8" t="s">
        <v>328</v>
      </c>
      <c r="G86" s="8" t="s">
        <v>39</v>
      </c>
      <c r="H86" s="14">
        <f>H87</f>
        <v>0</v>
      </c>
      <c r="I86" s="14">
        <f t="shared" ref="I86:J86" si="40">I87</f>
        <v>0</v>
      </c>
      <c r="J86" s="14">
        <f t="shared" si="40"/>
        <v>0</v>
      </c>
    </row>
    <row r="87" spans="1:10" ht="32.25" hidden="1" customHeight="1" x14ac:dyDescent="0.2">
      <c r="A87" s="15" t="s">
        <v>103</v>
      </c>
      <c r="B87" s="8" t="s">
        <v>35</v>
      </c>
      <c r="C87" s="8" t="s">
        <v>308</v>
      </c>
      <c r="D87" s="8" t="s">
        <v>309</v>
      </c>
      <c r="E87" s="8" t="s">
        <v>168</v>
      </c>
      <c r="F87" s="8" t="s">
        <v>328</v>
      </c>
      <c r="G87" s="8" t="s">
        <v>104</v>
      </c>
      <c r="H87" s="14"/>
      <c r="I87" s="14"/>
      <c r="J87" s="14"/>
    </row>
    <row r="88" spans="1:10" ht="48.95" hidden="1" customHeight="1" x14ac:dyDescent="0.2">
      <c r="A88" s="15" t="s">
        <v>46</v>
      </c>
      <c r="B88" s="8" t="s">
        <v>35</v>
      </c>
      <c r="C88" s="8" t="s">
        <v>308</v>
      </c>
      <c r="D88" s="8" t="s">
        <v>309</v>
      </c>
      <c r="E88" s="8" t="s">
        <v>168</v>
      </c>
      <c r="F88" s="8" t="s">
        <v>328</v>
      </c>
      <c r="G88" s="8" t="s">
        <v>47</v>
      </c>
      <c r="H88" s="14">
        <f>H89</f>
        <v>0</v>
      </c>
      <c r="I88" s="14">
        <f t="shared" ref="I88:J88" si="41">I89</f>
        <v>0</v>
      </c>
      <c r="J88" s="14">
        <f t="shared" si="41"/>
        <v>0</v>
      </c>
    </row>
    <row r="89" spans="1:10" ht="64.5" hidden="1" customHeight="1" x14ac:dyDescent="0.2">
      <c r="A89" s="15" t="s">
        <v>48</v>
      </c>
      <c r="B89" s="8" t="s">
        <v>35</v>
      </c>
      <c r="C89" s="8" t="s">
        <v>308</v>
      </c>
      <c r="D89" s="8" t="s">
        <v>309</v>
      </c>
      <c r="E89" s="8" t="s">
        <v>168</v>
      </c>
      <c r="F89" s="8" t="s">
        <v>328</v>
      </c>
      <c r="G89" s="8" t="s">
        <v>49</v>
      </c>
      <c r="H89" s="14"/>
      <c r="I89" s="14"/>
      <c r="J89" s="14"/>
    </row>
    <row r="90" spans="1:10" ht="48.95" hidden="1" customHeight="1" x14ac:dyDescent="0.2">
      <c r="A90" s="15" t="s">
        <v>186</v>
      </c>
      <c r="B90" s="8" t="s">
        <v>35</v>
      </c>
      <c r="C90" s="8" t="s">
        <v>308</v>
      </c>
      <c r="D90" s="8" t="s">
        <v>309</v>
      </c>
      <c r="E90" s="8" t="s">
        <v>168</v>
      </c>
      <c r="F90" s="8" t="s">
        <v>329</v>
      </c>
      <c r="G90" s="16" t="s">
        <v>10</v>
      </c>
      <c r="H90" s="14">
        <f>H91</f>
        <v>0</v>
      </c>
      <c r="I90" s="14">
        <f t="shared" ref="I90:J90" si="42">I91</f>
        <v>0</v>
      </c>
      <c r="J90" s="14">
        <f t="shared" si="42"/>
        <v>0</v>
      </c>
    </row>
    <row r="91" spans="1:10" ht="64.5" hidden="1" customHeight="1" x14ac:dyDescent="0.2">
      <c r="A91" s="15" t="s">
        <v>63</v>
      </c>
      <c r="B91" s="8" t="s">
        <v>35</v>
      </c>
      <c r="C91" s="8" t="s">
        <v>308</v>
      </c>
      <c r="D91" s="8" t="s">
        <v>309</v>
      </c>
      <c r="E91" s="8" t="s">
        <v>168</v>
      </c>
      <c r="F91" s="8" t="s">
        <v>329</v>
      </c>
      <c r="G91" s="8" t="s">
        <v>64</v>
      </c>
      <c r="H91" s="14">
        <f>H92</f>
        <v>0</v>
      </c>
      <c r="I91" s="14">
        <f t="shared" ref="I91:J91" si="43">I92</f>
        <v>0</v>
      </c>
      <c r="J91" s="14">
        <f t="shared" si="43"/>
        <v>0</v>
      </c>
    </row>
    <row r="92" spans="1:10" ht="32.25" hidden="1" customHeight="1" x14ac:dyDescent="0.2">
      <c r="A92" s="15" t="s">
        <v>65</v>
      </c>
      <c r="B92" s="8" t="s">
        <v>35</v>
      </c>
      <c r="C92" s="8" t="s">
        <v>308</v>
      </c>
      <c r="D92" s="8" t="s">
        <v>309</v>
      </c>
      <c r="E92" s="8" t="s">
        <v>168</v>
      </c>
      <c r="F92" s="8" t="s">
        <v>329</v>
      </c>
      <c r="G92" s="8" t="s">
        <v>66</v>
      </c>
      <c r="H92" s="14"/>
      <c r="I92" s="14"/>
      <c r="J92" s="14"/>
    </row>
    <row r="93" spans="1:10" ht="92.25" customHeight="1" x14ac:dyDescent="0.2">
      <c r="A93" s="15" t="s">
        <v>139</v>
      </c>
      <c r="B93" s="8" t="s">
        <v>35</v>
      </c>
      <c r="C93" s="8" t="s">
        <v>308</v>
      </c>
      <c r="D93" s="8" t="s">
        <v>309</v>
      </c>
      <c r="E93" s="8" t="s">
        <v>168</v>
      </c>
      <c r="F93" s="8">
        <v>80930</v>
      </c>
      <c r="G93" s="8"/>
      <c r="H93" s="14">
        <f>H94</f>
        <v>120000</v>
      </c>
      <c r="I93" s="14"/>
      <c r="J93" s="14"/>
    </row>
    <row r="94" spans="1:10" ht="87" customHeight="1" x14ac:dyDescent="0.2">
      <c r="A94" s="15" t="s">
        <v>46</v>
      </c>
      <c r="B94" s="8" t="s">
        <v>35</v>
      </c>
      <c r="C94" s="8" t="s">
        <v>308</v>
      </c>
      <c r="D94" s="8" t="s">
        <v>309</v>
      </c>
      <c r="E94" s="8" t="s">
        <v>168</v>
      </c>
      <c r="F94" s="8">
        <v>80930</v>
      </c>
      <c r="G94" s="8">
        <v>200</v>
      </c>
      <c r="H94" s="14">
        <f>H95</f>
        <v>120000</v>
      </c>
      <c r="I94" s="14"/>
      <c r="J94" s="14"/>
    </row>
    <row r="95" spans="1:10" ht="63" customHeight="1" x14ac:dyDescent="0.2">
      <c r="A95" s="15" t="s">
        <v>48</v>
      </c>
      <c r="B95" s="8" t="s">
        <v>35</v>
      </c>
      <c r="C95" s="8" t="s">
        <v>308</v>
      </c>
      <c r="D95" s="8" t="s">
        <v>309</v>
      </c>
      <c r="E95" s="8" t="s">
        <v>168</v>
      </c>
      <c r="F95" s="8">
        <v>80930</v>
      </c>
      <c r="G95" s="8">
        <v>240</v>
      </c>
      <c r="H95" s="14">
        <v>120000</v>
      </c>
      <c r="I95" s="14"/>
      <c r="J95" s="14"/>
    </row>
    <row r="96" spans="1:10" ht="32.25" hidden="1" customHeight="1" x14ac:dyDescent="0.2">
      <c r="A96" s="15" t="s">
        <v>188</v>
      </c>
      <c r="B96" s="8" t="s">
        <v>35</v>
      </c>
      <c r="C96" s="8" t="s">
        <v>308</v>
      </c>
      <c r="D96" s="8" t="s">
        <v>309</v>
      </c>
      <c r="E96" s="8" t="s">
        <v>168</v>
      </c>
      <c r="F96" s="8" t="s">
        <v>330</v>
      </c>
      <c r="G96" s="16" t="s">
        <v>10</v>
      </c>
      <c r="H96" s="14">
        <f>H97</f>
        <v>0</v>
      </c>
      <c r="I96" s="14">
        <f t="shared" ref="I96:J97" si="44">I97</f>
        <v>0</v>
      </c>
      <c r="J96" s="14">
        <f t="shared" si="44"/>
        <v>0</v>
      </c>
    </row>
    <row r="97" spans="1:10" ht="27" hidden="1" customHeight="1" x14ac:dyDescent="0.2">
      <c r="A97" s="15" t="s">
        <v>52</v>
      </c>
      <c r="B97" s="8" t="s">
        <v>35</v>
      </c>
      <c r="C97" s="8" t="s">
        <v>308</v>
      </c>
      <c r="D97" s="8" t="s">
        <v>309</v>
      </c>
      <c r="E97" s="8" t="s">
        <v>168</v>
      </c>
      <c r="F97" s="8" t="s">
        <v>330</v>
      </c>
      <c r="G97" s="8" t="s">
        <v>53</v>
      </c>
      <c r="H97" s="14">
        <f>H98</f>
        <v>0</v>
      </c>
      <c r="I97" s="14">
        <f t="shared" si="44"/>
        <v>0</v>
      </c>
      <c r="J97" s="14">
        <f t="shared" si="44"/>
        <v>0</v>
      </c>
    </row>
    <row r="98" spans="1:10" ht="32.25" hidden="1" customHeight="1" x14ac:dyDescent="0.2">
      <c r="A98" s="15" t="s">
        <v>54</v>
      </c>
      <c r="B98" s="8" t="s">
        <v>35</v>
      </c>
      <c r="C98" s="8" t="s">
        <v>308</v>
      </c>
      <c r="D98" s="8" t="s">
        <v>309</v>
      </c>
      <c r="E98" s="8" t="s">
        <v>168</v>
      </c>
      <c r="F98" s="8" t="s">
        <v>330</v>
      </c>
      <c r="G98" s="8" t="s">
        <v>55</v>
      </c>
      <c r="H98" s="14"/>
      <c r="I98" s="14"/>
      <c r="J98" s="14"/>
    </row>
    <row r="99" spans="1:10" ht="144.4" hidden="1" customHeight="1" x14ac:dyDescent="0.2">
      <c r="A99" s="15" t="s">
        <v>208</v>
      </c>
      <c r="B99" s="8" t="s">
        <v>35</v>
      </c>
      <c r="C99" s="8" t="s">
        <v>308</v>
      </c>
      <c r="D99" s="8" t="s">
        <v>309</v>
      </c>
      <c r="E99" s="8" t="s">
        <v>168</v>
      </c>
      <c r="F99" s="8" t="s">
        <v>331</v>
      </c>
      <c r="G99" s="16" t="s">
        <v>10</v>
      </c>
      <c r="H99" s="14">
        <f>H100</f>
        <v>0</v>
      </c>
      <c r="I99" s="14">
        <f t="shared" ref="I99:J99" si="45">I100</f>
        <v>0</v>
      </c>
      <c r="J99" s="14">
        <f t="shared" si="45"/>
        <v>0</v>
      </c>
    </row>
    <row r="100" spans="1:10" ht="30.75" hidden="1" customHeight="1" x14ac:dyDescent="0.2">
      <c r="A100" s="15" t="s">
        <v>52</v>
      </c>
      <c r="B100" s="8" t="s">
        <v>35</v>
      </c>
      <c r="C100" s="8" t="s">
        <v>308</v>
      </c>
      <c r="D100" s="8" t="s">
        <v>309</v>
      </c>
      <c r="E100" s="8" t="s">
        <v>168</v>
      </c>
      <c r="F100" s="8" t="s">
        <v>331</v>
      </c>
      <c r="G100" s="8" t="s">
        <v>53</v>
      </c>
      <c r="H100" s="14">
        <f>H101</f>
        <v>0</v>
      </c>
      <c r="I100" s="14">
        <f t="shared" ref="I100:J100" si="46">I101</f>
        <v>0</v>
      </c>
      <c r="J100" s="14">
        <f t="shared" si="46"/>
        <v>0</v>
      </c>
    </row>
    <row r="101" spans="1:10" ht="96.6" hidden="1" customHeight="1" x14ac:dyDescent="0.2">
      <c r="A101" s="15" t="s">
        <v>210</v>
      </c>
      <c r="B101" s="8" t="s">
        <v>35</v>
      </c>
      <c r="C101" s="8" t="s">
        <v>308</v>
      </c>
      <c r="D101" s="8" t="s">
        <v>309</v>
      </c>
      <c r="E101" s="8" t="s">
        <v>168</v>
      </c>
      <c r="F101" s="8" t="s">
        <v>331</v>
      </c>
      <c r="G101" s="8" t="s">
        <v>211</v>
      </c>
      <c r="H101" s="14"/>
      <c r="I101" s="14"/>
      <c r="J101" s="14"/>
    </row>
    <row r="102" spans="1:10" ht="48.95" hidden="1" customHeight="1" x14ac:dyDescent="0.2">
      <c r="A102" s="15" t="s">
        <v>229</v>
      </c>
      <c r="B102" s="8" t="s">
        <v>35</v>
      </c>
      <c r="C102" s="8" t="s">
        <v>308</v>
      </c>
      <c r="D102" s="8" t="s">
        <v>309</v>
      </c>
      <c r="E102" s="8" t="s">
        <v>168</v>
      </c>
      <c r="F102" s="8" t="s">
        <v>332</v>
      </c>
      <c r="G102" s="16" t="s">
        <v>10</v>
      </c>
      <c r="H102" s="14">
        <f>H103</f>
        <v>0</v>
      </c>
      <c r="I102" s="14">
        <v>0</v>
      </c>
      <c r="J102" s="14">
        <v>0</v>
      </c>
    </row>
    <row r="103" spans="1:10" ht="48.95" hidden="1" customHeight="1" x14ac:dyDescent="0.2">
      <c r="A103" s="15" t="s">
        <v>46</v>
      </c>
      <c r="B103" s="8" t="s">
        <v>35</v>
      </c>
      <c r="C103" s="8" t="s">
        <v>308</v>
      </c>
      <c r="D103" s="8" t="s">
        <v>309</v>
      </c>
      <c r="E103" s="8" t="s">
        <v>168</v>
      </c>
      <c r="F103" s="8" t="s">
        <v>332</v>
      </c>
      <c r="G103" s="8" t="s">
        <v>47</v>
      </c>
      <c r="H103" s="14">
        <f>H104</f>
        <v>0</v>
      </c>
      <c r="I103" s="14">
        <v>0</v>
      </c>
      <c r="J103" s="14">
        <v>0</v>
      </c>
    </row>
    <row r="104" spans="1:10" ht="64.5" hidden="1" customHeight="1" x14ac:dyDescent="0.2">
      <c r="A104" s="15" t="s">
        <v>48</v>
      </c>
      <c r="B104" s="8" t="s">
        <v>35</v>
      </c>
      <c r="C104" s="8" t="s">
        <v>308</v>
      </c>
      <c r="D104" s="8" t="s">
        <v>309</v>
      </c>
      <c r="E104" s="8" t="s">
        <v>168</v>
      </c>
      <c r="F104" s="8" t="s">
        <v>332</v>
      </c>
      <c r="G104" s="8" t="s">
        <v>49</v>
      </c>
      <c r="H104" s="14"/>
      <c r="I104" s="14"/>
      <c r="J104" s="14"/>
    </row>
    <row r="105" spans="1:10" ht="80.099999999999994" hidden="1" customHeight="1" x14ac:dyDescent="0.2">
      <c r="A105" s="15" t="s">
        <v>222</v>
      </c>
      <c r="B105" s="8" t="s">
        <v>35</v>
      </c>
      <c r="C105" s="8" t="s">
        <v>308</v>
      </c>
      <c r="D105" s="8" t="s">
        <v>309</v>
      </c>
      <c r="E105" s="8" t="s">
        <v>168</v>
      </c>
      <c r="F105" s="8" t="s">
        <v>333</v>
      </c>
      <c r="G105" s="16" t="s">
        <v>10</v>
      </c>
      <c r="H105" s="14">
        <f>H106</f>
        <v>0</v>
      </c>
      <c r="I105" s="14">
        <f t="shared" ref="I105:J105" si="47">I106</f>
        <v>0</v>
      </c>
      <c r="J105" s="14">
        <f t="shared" si="47"/>
        <v>0</v>
      </c>
    </row>
    <row r="106" spans="1:10" ht="48.95" hidden="1" customHeight="1" x14ac:dyDescent="0.2">
      <c r="A106" s="15" t="s">
        <v>46</v>
      </c>
      <c r="B106" s="8" t="s">
        <v>35</v>
      </c>
      <c r="C106" s="8" t="s">
        <v>308</v>
      </c>
      <c r="D106" s="8" t="s">
        <v>309</v>
      </c>
      <c r="E106" s="8" t="s">
        <v>168</v>
      </c>
      <c r="F106" s="8" t="s">
        <v>333</v>
      </c>
      <c r="G106" s="8" t="s">
        <v>47</v>
      </c>
      <c r="H106" s="14">
        <f>H107</f>
        <v>0</v>
      </c>
      <c r="I106" s="14">
        <f t="shared" ref="I106:J106" si="48">I107</f>
        <v>0</v>
      </c>
      <c r="J106" s="14">
        <f t="shared" si="48"/>
        <v>0</v>
      </c>
    </row>
    <row r="107" spans="1:10" ht="64.5" hidden="1" customHeight="1" x14ac:dyDescent="0.2">
      <c r="A107" s="15" t="s">
        <v>48</v>
      </c>
      <c r="B107" s="8" t="s">
        <v>35</v>
      </c>
      <c r="C107" s="8" t="s">
        <v>308</v>
      </c>
      <c r="D107" s="8" t="s">
        <v>309</v>
      </c>
      <c r="E107" s="8" t="s">
        <v>168</v>
      </c>
      <c r="F107" s="8" t="s">
        <v>333</v>
      </c>
      <c r="G107" s="8" t="s">
        <v>49</v>
      </c>
      <c r="H107" s="14"/>
      <c r="I107" s="14"/>
      <c r="J107" s="14"/>
    </row>
    <row r="108" spans="1:10" ht="48.95" hidden="1" customHeight="1" x14ac:dyDescent="0.2">
      <c r="A108" s="15" t="s">
        <v>255</v>
      </c>
      <c r="B108" s="8" t="s">
        <v>35</v>
      </c>
      <c r="C108" s="8" t="s">
        <v>308</v>
      </c>
      <c r="D108" s="8" t="s">
        <v>309</v>
      </c>
      <c r="E108" s="8" t="s">
        <v>168</v>
      </c>
      <c r="F108" s="8" t="s">
        <v>334</v>
      </c>
      <c r="G108" s="16" t="s">
        <v>10</v>
      </c>
      <c r="H108" s="14">
        <f>H109</f>
        <v>0</v>
      </c>
      <c r="I108" s="14">
        <f t="shared" ref="I108:J108" si="49">I109</f>
        <v>0</v>
      </c>
      <c r="J108" s="14">
        <f t="shared" si="49"/>
        <v>0</v>
      </c>
    </row>
    <row r="109" spans="1:10" ht="32.25" hidden="1" customHeight="1" x14ac:dyDescent="0.2">
      <c r="A109" s="15" t="s">
        <v>122</v>
      </c>
      <c r="B109" s="8" t="s">
        <v>35</v>
      </c>
      <c r="C109" s="8" t="s">
        <v>308</v>
      </c>
      <c r="D109" s="8" t="s">
        <v>309</v>
      </c>
      <c r="E109" s="8" t="s">
        <v>168</v>
      </c>
      <c r="F109" s="8" t="s">
        <v>334</v>
      </c>
      <c r="G109" s="8" t="s">
        <v>123</v>
      </c>
      <c r="H109" s="14">
        <f>H110</f>
        <v>0</v>
      </c>
      <c r="I109" s="14">
        <f t="shared" ref="I109:J109" si="50">I110</f>
        <v>0</v>
      </c>
      <c r="J109" s="14">
        <f t="shared" si="50"/>
        <v>0</v>
      </c>
    </row>
    <row r="110" spans="1:10" ht="48.95" hidden="1" customHeight="1" x14ac:dyDescent="0.2">
      <c r="A110" s="15" t="s">
        <v>124</v>
      </c>
      <c r="B110" s="8" t="s">
        <v>35</v>
      </c>
      <c r="C110" s="8" t="s">
        <v>308</v>
      </c>
      <c r="D110" s="8" t="s">
        <v>309</v>
      </c>
      <c r="E110" s="8" t="s">
        <v>168</v>
      </c>
      <c r="F110" s="8" t="s">
        <v>334</v>
      </c>
      <c r="G110" s="8" t="s">
        <v>125</v>
      </c>
      <c r="H110" s="14"/>
      <c r="I110" s="14"/>
      <c r="J110" s="14"/>
    </row>
    <row r="111" spans="1:10" ht="48.95" hidden="1" customHeight="1" x14ac:dyDescent="0.2">
      <c r="A111" s="15" t="s">
        <v>260</v>
      </c>
      <c r="B111" s="8" t="s">
        <v>35</v>
      </c>
      <c r="C111" s="8" t="s">
        <v>308</v>
      </c>
      <c r="D111" s="8" t="s">
        <v>309</v>
      </c>
      <c r="E111" s="8" t="s">
        <v>168</v>
      </c>
      <c r="F111" s="8" t="s">
        <v>335</v>
      </c>
      <c r="G111" s="16" t="s">
        <v>10</v>
      </c>
      <c r="H111" s="14">
        <f>H112</f>
        <v>0</v>
      </c>
      <c r="I111" s="14">
        <f t="shared" ref="I111:J111" si="51">I112</f>
        <v>0</v>
      </c>
      <c r="J111" s="14">
        <f t="shared" si="51"/>
        <v>0</v>
      </c>
    </row>
    <row r="112" spans="1:10" ht="64.5" hidden="1" customHeight="1" x14ac:dyDescent="0.2">
      <c r="A112" s="15" t="s">
        <v>63</v>
      </c>
      <c r="B112" s="8" t="s">
        <v>35</v>
      </c>
      <c r="C112" s="8" t="s">
        <v>308</v>
      </c>
      <c r="D112" s="8" t="s">
        <v>309</v>
      </c>
      <c r="E112" s="8" t="s">
        <v>168</v>
      </c>
      <c r="F112" s="8" t="s">
        <v>335</v>
      </c>
      <c r="G112" s="8" t="s">
        <v>64</v>
      </c>
      <c r="H112" s="14">
        <f>H113</f>
        <v>0</v>
      </c>
      <c r="I112" s="14">
        <f t="shared" ref="I112:J112" si="52">I113</f>
        <v>0</v>
      </c>
      <c r="J112" s="14">
        <f t="shared" si="52"/>
        <v>0</v>
      </c>
    </row>
    <row r="113" spans="1:10" ht="96.6" hidden="1" customHeight="1" x14ac:dyDescent="0.2">
      <c r="A113" s="15" t="s">
        <v>262</v>
      </c>
      <c r="B113" s="8" t="s">
        <v>35</v>
      </c>
      <c r="C113" s="8" t="s">
        <v>308</v>
      </c>
      <c r="D113" s="8" t="s">
        <v>309</v>
      </c>
      <c r="E113" s="8" t="s">
        <v>168</v>
      </c>
      <c r="F113" s="8" t="s">
        <v>335</v>
      </c>
      <c r="G113" s="8" t="s">
        <v>263</v>
      </c>
      <c r="H113" s="14"/>
      <c r="I113" s="14"/>
      <c r="J113" s="14"/>
    </row>
    <row r="114" spans="1:10" ht="32.25" hidden="1" customHeight="1" x14ac:dyDescent="0.2">
      <c r="A114" s="15" t="s">
        <v>50</v>
      </c>
      <c r="B114" s="8" t="s">
        <v>35</v>
      </c>
      <c r="C114" s="8" t="s">
        <v>308</v>
      </c>
      <c r="D114" s="8" t="s">
        <v>309</v>
      </c>
      <c r="E114" s="8" t="s">
        <v>168</v>
      </c>
      <c r="F114" s="8" t="s">
        <v>336</v>
      </c>
      <c r="G114" s="16" t="s">
        <v>10</v>
      </c>
      <c r="H114" s="14">
        <f>H115</f>
        <v>0</v>
      </c>
      <c r="I114" s="14">
        <f t="shared" ref="I114:J114" si="53">I115</f>
        <v>0</v>
      </c>
      <c r="J114" s="14">
        <f t="shared" si="53"/>
        <v>0</v>
      </c>
    </row>
    <row r="115" spans="1:10" ht="32.25" hidden="1" customHeight="1" x14ac:dyDescent="0.2">
      <c r="A115" s="15" t="s">
        <v>52</v>
      </c>
      <c r="B115" s="8" t="s">
        <v>35</v>
      </c>
      <c r="C115" s="8" t="s">
        <v>308</v>
      </c>
      <c r="D115" s="8" t="s">
        <v>309</v>
      </c>
      <c r="E115" s="8" t="s">
        <v>168</v>
      </c>
      <c r="F115" s="8" t="s">
        <v>336</v>
      </c>
      <c r="G115" s="8" t="s">
        <v>53</v>
      </c>
      <c r="H115" s="14">
        <f>H116</f>
        <v>0</v>
      </c>
      <c r="I115" s="14">
        <f t="shared" ref="I115:J115" si="54">I116</f>
        <v>0</v>
      </c>
      <c r="J115" s="14">
        <f t="shared" si="54"/>
        <v>0</v>
      </c>
    </row>
    <row r="116" spans="1:10" ht="32.25" hidden="1" customHeight="1" x14ac:dyDescent="0.2">
      <c r="A116" s="15" t="s">
        <v>54</v>
      </c>
      <c r="B116" s="8" t="s">
        <v>35</v>
      </c>
      <c r="C116" s="8" t="s">
        <v>308</v>
      </c>
      <c r="D116" s="8" t="s">
        <v>309</v>
      </c>
      <c r="E116" s="8" t="s">
        <v>168</v>
      </c>
      <c r="F116" s="8" t="s">
        <v>336</v>
      </c>
      <c r="G116" s="8" t="s">
        <v>55</v>
      </c>
      <c r="H116" s="14"/>
      <c r="I116" s="14"/>
      <c r="J116" s="14"/>
    </row>
    <row r="117" spans="1:10" ht="144.4" hidden="1" customHeight="1" x14ac:dyDescent="0.2">
      <c r="A117" s="15" t="s">
        <v>225</v>
      </c>
      <c r="B117" s="8" t="s">
        <v>35</v>
      </c>
      <c r="C117" s="8" t="s">
        <v>308</v>
      </c>
      <c r="D117" s="8" t="s">
        <v>309</v>
      </c>
      <c r="E117" s="8" t="s">
        <v>168</v>
      </c>
      <c r="F117" s="8" t="s">
        <v>337</v>
      </c>
      <c r="G117" s="16" t="s">
        <v>10</v>
      </c>
      <c r="H117" s="14">
        <f>H118</f>
        <v>0</v>
      </c>
      <c r="I117" s="14">
        <f t="shared" ref="I117:J117" si="55">I118</f>
        <v>0</v>
      </c>
      <c r="J117" s="14">
        <f t="shared" si="55"/>
        <v>0</v>
      </c>
    </row>
    <row r="118" spans="1:10" ht="24.75" hidden="1" customHeight="1" x14ac:dyDescent="0.2">
      <c r="A118" s="15" t="s">
        <v>160</v>
      </c>
      <c r="B118" s="8" t="s">
        <v>35</v>
      </c>
      <c r="C118" s="8" t="s">
        <v>308</v>
      </c>
      <c r="D118" s="8" t="s">
        <v>309</v>
      </c>
      <c r="E118" s="8" t="s">
        <v>168</v>
      </c>
      <c r="F118" s="8" t="s">
        <v>337</v>
      </c>
      <c r="G118" s="8" t="s">
        <v>161</v>
      </c>
      <c r="H118" s="14">
        <f>H119</f>
        <v>0</v>
      </c>
      <c r="I118" s="14">
        <f t="shared" ref="I118:J118" si="56">I119</f>
        <v>0</v>
      </c>
      <c r="J118" s="14">
        <f t="shared" si="56"/>
        <v>0</v>
      </c>
    </row>
    <row r="119" spans="1:10" ht="34.5" hidden="1" customHeight="1" x14ac:dyDescent="0.2">
      <c r="A119" s="15" t="s">
        <v>5</v>
      </c>
      <c r="B119" s="8" t="s">
        <v>35</v>
      </c>
      <c r="C119" s="8" t="s">
        <v>308</v>
      </c>
      <c r="D119" s="8" t="s">
        <v>309</v>
      </c>
      <c r="E119" s="8" t="s">
        <v>168</v>
      </c>
      <c r="F119" s="8" t="s">
        <v>337</v>
      </c>
      <c r="G119" s="8" t="s">
        <v>215</v>
      </c>
      <c r="H119" s="14"/>
      <c r="I119" s="14"/>
      <c r="J119" s="14"/>
    </row>
    <row r="120" spans="1:10" ht="382.5" customHeight="1" x14ac:dyDescent="0.2">
      <c r="A120" s="15" t="s">
        <v>213</v>
      </c>
      <c r="B120" s="8" t="s">
        <v>35</v>
      </c>
      <c r="C120" s="8" t="s">
        <v>308</v>
      </c>
      <c r="D120" s="8" t="s">
        <v>309</v>
      </c>
      <c r="E120" s="8" t="s">
        <v>168</v>
      </c>
      <c r="F120" s="8" t="s">
        <v>338</v>
      </c>
      <c r="G120" s="16" t="s">
        <v>10</v>
      </c>
      <c r="H120" s="14">
        <f>H121</f>
        <v>2633930.81</v>
      </c>
      <c r="I120" s="14">
        <f t="shared" ref="I120:J120" si="57">I121</f>
        <v>0</v>
      </c>
      <c r="J120" s="14">
        <f t="shared" si="57"/>
        <v>0</v>
      </c>
    </row>
    <row r="121" spans="1:10" ht="32.25" customHeight="1" x14ac:dyDescent="0.2">
      <c r="A121" s="15" t="s">
        <v>160</v>
      </c>
      <c r="B121" s="8" t="s">
        <v>35</v>
      </c>
      <c r="C121" s="8" t="s">
        <v>308</v>
      </c>
      <c r="D121" s="8" t="s">
        <v>309</v>
      </c>
      <c r="E121" s="8" t="s">
        <v>168</v>
      </c>
      <c r="F121" s="8" t="s">
        <v>338</v>
      </c>
      <c r="G121" s="8" t="s">
        <v>161</v>
      </c>
      <c r="H121" s="14">
        <f>H122</f>
        <v>2633930.81</v>
      </c>
      <c r="I121" s="14">
        <f t="shared" ref="I121:J121" si="58">I122</f>
        <v>0</v>
      </c>
      <c r="J121" s="14">
        <f t="shared" si="58"/>
        <v>0</v>
      </c>
    </row>
    <row r="122" spans="1:10" ht="24.75" customHeight="1" x14ac:dyDescent="0.2">
      <c r="A122" s="15" t="s">
        <v>5</v>
      </c>
      <c r="B122" s="8" t="s">
        <v>35</v>
      </c>
      <c r="C122" s="8" t="s">
        <v>308</v>
      </c>
      <c r="D122" s="8" t="s">
        <v>309</v>
      </c>
      <c r="E122" s="8" t="s">
        <v>168</v>
      </c>
      <c r="F122" s="8" t="s">
        <v>338</v>
      </c>
      <c r="G122" s="8" t="s">
        <v>215</v>
      </c>
      <c r="H122" s="14">
        <v>2633930.81</v>
      </c>
      <c r="I122" s="14"/>
      <c r="J122" s="14"/>
    </row>
    <row r="123" spans="1:10" ht="144.4" hidden="1" customHeight="1" x14ac:dyDescent="0.2">
      <c r="A123" s="15" t="s">
        <v>239</v>
      </c>
      <c r="B123" s="8" t="s">
        <v>35</v>
      </c>
      <c r="C123" s="8" t="s">
        <v>308</v>
      </c>
      <c r="D123" s="8" t="s">
        <v>309</v>
      </c>
      <c r="E123" s="8" t="s">
        <v>168</v>
      </c>
      <c r="F123" s="8" t="s">
        <v>339</v>
      </c>
      <c r="G123" s="16" t="s">
        <v>10</v>
      </c>
      <c r="H123" s="14">
        <f>H124</f>
        <v>0</v>
      </c>
      <c r="I123" s="14">
        <f t="shared" ref="I123:J123" si="59">I124</f>
        <v>0</v>
      </c>
      <c r="J123" s="14">
        <f t="shared" si="59"/>
        <v>0</v>
      </c>
    </row>
    <row r="124" spans="1:10" ht="64.5" hidden="1" customHeight="1" x14ac:dyDescent="0.2">
      <c r="A124" s="15" t="s">
        <v>63</v>
      </c>
      <c r="B124" s="8" t="s">
        <v>35</v>
      </c>
      <c r="C124" s="8" t="s">
        <v>308</v>
      </c>
      <c r="D124" s="8" t="s">
        <v>309</v>
      </c>
      <c r="E124" s="8" t="s">
        <v>168</v>
      </c>
      <c r="F124" s="8" t="s">
        <v>339</v>
      </c>
      <c r="G124" s="8" t="s">
        <v>64</v>
      </c>
      <c r="H124" s="14">
        <f>H125</f>
        <v>0</v>
      </c>
      <c r="I124" s="14">
        <f t="shared" ref="I124:J124" si="60">I125</f>
        <v>0</v>
      </c>
      <c r="J124" s="14">
        <f t="shared" si="60"/>
        <v>0</v>
      </c>
    </row>
    <row r="125" spans="1:10" ht="32.25" hidden="1" customHeight="1" x14ac:dyDescent="0.2">
      <c r="A125" s="15" t="s">
        <v>65</v>
      </c>
      <c r="B125" s="8" t="s">
        <v>35</v>
      </c>
      <c r="C125" s="8" t="s">
        <v>308</v>
      </c>
      <c r="D125" s="8" t="s">
        <v>309</v>
      </c>
      <c r="E125" s="8" t="s">
        <v>168</v>
      </c>
      <c r="F125" s="8" t="s">
        <v>339</v>
      </c>
      <c r="G125" s="8" t="s">
        <v>66</v>
      </c>
      <c r="H125" s="14"/>
      <c r="I125" s="14"/>
      <c r="J125" s="14"/>
    </row>
    <row r="126" spans="1:10" ht="159.94999999999999" hidden="1" customHeight="1" x14ac:dyDescent="0.2">
      <c r="A126" s="15" t="s">
        <v>241</v>
      </c>
      <c r="B126" s="8" t="s">
        <v>35</v>
      </c>
      <c r="C126" s="8" t="s">
        <v>308</v>
      </c>
      <c r="D126" s="8" t="s">
        <v>309</v>
      </c>
      <c r="E126" s="8" t="s">
        <v>168</v>
      </c>
      <c r="F126" s="8" t="s">
        <v>340</v>
      </c>
      <c r="G126" s="16" t="s">
        <v>10</v>
      </c>
      <c r="H126" s="14">
        <f>H127</f>
        <v>0</v>
      </c>
      <c r="I126" s="14">
        <f t="shared" ref="I126:J126" si="61">I127</f>
        <v>0</v>
      </c>
      <c r="J126" s="14">
        <f t="shared" si="61"/>
        <v>0</v>
      </c>
    </row>
    <row r="127" spans="1:10" ht="64.5" hidden="1" customHeight="1" x14ac:dyDescent="0.2">
      <c r="A127" s="15" t="s">
        <v>63</v>
      </c>
      <c r="B127" s="8" t="s">
        <v>35</v>
      </c>
      <c r="C127" s="8" t="s">
        <v>308</v>
      </c>
      <c r="D127" s="8" t="s">
        <v>309</v>
      </c>
      <c r="E127" s="8" t="s">
        <v>168</v>
      </c>
      <c r="F127" s="8" t="s">
        <v>340</v>
      </c>
      <c r="G127" s="8" t="s">
        <v>64</v>
      </c>
      <c r="H127" s="14">
        <f>H128</f>
        <v>0</v>
      </c>
      <c r="I127" s="14">
        <f t="shared" ref="I127:J127" si="62">I128</f>
        <v>0</v>
      </c>
      <c r="J127" s="14">
        <f t="shared" si="62"/>
        <v>0</v>
      </c>
    </row>
    <row r="128" spans="1:10" ht="32.25" hidden="1" customHeight="1" x14ac:dyDescent="0.2">
      <c r="A128" s="15" t="s">
        <v>65</v>
      </c>
      <c r="B128" s="8" t="s">
        <v>35</v>
      </c>
      <c r="C128" s="8" t="s">
        <v>308</v>
      </c>
      <c r="D128" s="8" t="s">
        <v>309</v>
      </c>
      <c r="E128" s="8" t="s">
        <v>168</v>
      </c>
      <c r="F128" s="8" t="s">
        <v>340</v>
      </c>
      <c r="G128" s="8" t="s">
        <v>66</v>
      </c>
      <c r="H128" s="14"/>
      <c r="I128" s="14"/>
      <c r="J128" s="14"/>
    </row>
    <row r="129" spans="1:10" ht="80.099999999999994" hidden="1" customHeight="1" x14ac:dyDescent="0.2">
      <c r="A129" s="15" t="s">
        <v>243</v>
      </c>
      <c r="B129" s="8" t="s">
        <v>35</v>
      </c>
      <c r="C129" s="8" t="s">
        <v>308</v>
      </c>
      <c r="D129" s="8" t="s">
        <v>309</v>
      </c>
      <c r="E129" s="8" t="s">
        <v>168</v>
      </c>
      <c r="F129" s="8" t="s">
        <v>341</v>
      </c>
      <c r="G129" s="16" t="s">
        <v>10</v>
      </c>
      <c r="H129" s="14">
        <f>H130</f>
        <v>0</v>
      </c>
      <c r="I129" s="14">
        <f t="shared" ref="I129:J129" si="63">I130</f>
        <v>0</v>
      </c>
      <c r="J129" s="14">
        <f t="shared" si="63"/>
        <v>0</v>
      </c>
    </row>
    <row r="130" spans="1:10" ht="48.95" hidden="1" customHeight="1" x14ac:dyDescent="0.2">
      <c r="A130" s="15" t="s">
        <v>46</v>
      </c>
      <c r="B130" s="8" t="s">
        <v>35</v>
      </c>
      <c r="C130" s="8" t="s">
        <v>308</v>
      </c>
      <c r="D130" s="8" t="s">
        <v>309</v>
      </c>
      <c r="E130" s="8" t="s">
        <v>168</v>
      </c>
      <c r="F130" s="8" t="s">
        <v>341</v>
      </c>
      <c r="G130" s="8" t="s">
        <v>47</v>
      </c>
      <c r="H130" s="14">
        <f>H131</f>
        <v>0</v>
      </c>
      <c r="I130" s="14">
        <f t="shared" ref="I130:J130" si="64">I131</f>
        <v>0</v>
      </c>
      <c r="J130" s="14">
        <f t="shared" si="64"/>
        <v>0</v>
      </c>
    </row>
    <row r="131" spans="1:10" ht="64.5" hidden="1" customHeight="1" x14ac:dyDescent="0.2">
      <c r="A131" s="15" t="s">
        <v>48</v>
      </c>
      <c r="B131" s="8" t="s">
        <v>35</v>
      </c>
      <c r="C131" s="8" t="s">
        <v>308</v>
      </c>
      <c r="D131" s="8" t="s">
        <v>309</v>
      </c>
      <c r="E131" s="8" t="s">
        <v>168</v>
      </c>
      <c r="F131" s="8" t="s">
        <v>341</v>
      </c>
      <c r="G131" s="8" t="s">
        <v>49</v>
      </c>
      <c r="H131" s="14"/>
      <c r="I131" s="14"/>
      <c r="J131" s="14"/>
    </row>
    <row r="132" spans="1:10" ht="32.25" hidden="1" customHeight="1" x14ac:dyDescent="0.2">
      <c r="A132" s="15" t="s">
        <v>268</v>
      </c>
      <c r="B132" s="8" t="s">
        <v>35</v>
      </c>
      <c r="C132" s="8" t="s">
        <v>308</v>
      </c>
      <c r="D132" s="8" t="s">
        <v>309</v>
      </c>
      <c r="E132" s="8" t="s">
        <v>168</v>
      </c>
      <c r="F132" s="8" t="s">
        <v>342</v>
      </c>
      <c r="G132" s="16" t="s">
        <v>10</v>
      </c>
      <c r="H132" s="14">
        <f>H133</f>
        <v>0</v>
      </c>
      <c r="I132" s="14">
        <f t="shared" ref="I132:J132" si="65">I133</f>
        <v>0</v>
      </c>
      <c r="J132" s="14">
        <f t="shared" si="65"/>
        <v>0</v>
      </c>
    </row>
    <row r="133" spans="1:10" ht="32.25" hidden="1" customHeight="1" x14ac:dyDescent="0.2">
      <c r="A133" s="15" t="s">
        <v>122</v>
      </c>
      <c r="B133" s="8" t="s">
        <v>35</v>
      </c>
      <c r="C133" s="8" t="s">
        <v>308</v>
      </c>
      <c r="D133" s="8" t="s">
        <v>309</v>
      </c>
      <c r="E133" s="8" t="s">
        <v>168</v>
      </c>
      <c r="F133" s="8" t="s">
        <v>342</v>
      </c>
      <c r="G133" s="8" t="s">
        <v>123</v>
      </c>
      <c r="H133" s="14">
        <f>H134</f>
        <v>0</v>
      </c>
      <c r="I133" s="14">
        <f t="shared" ref="I133:J133" si="66">I134</f>
        <v>0</v>
      </c>
      <c r="J133" s="14">
        <f t="shared" si="66"/>
        <v>0</v>
      </c>
    </row>
    <row r="134" spans="1:10" ht="48.95" hidden="1" customHeight="1" x14ac:dyDescent="0.2">
      <c r="A134" s="15" t="s">
        <v>124</v>
      </c>
      <c r="B134" s="8" t="s">
        <v>35</v>
      </c>
      <c r="C134" s="8" t="s">
        <v>308</v>
      </c>
      <c r="D134" s="8" t="s">
        <v>309</v>
      </c>
      <c r="E134" s="8" t="s">
        <v>168</v>
      </c>
      <c r="F134" s="8" t="s">
        <v>342</v>
      </c>
      <c r="G134" s="8" t="s">
        <v>125</v>
      </c>
      <c r="H134" s="14"/>
      <c r="I134" s="14"/>
      <c r="J134" s="14"/>
    </row>
    <row r="135" spans="1:10" ht="112.35" hidden="1" customHeight="1" x14ac:dyDescent="0.2">
      <c r="A135" s="15" t="s">
        <v>270</v>
      </c>
      <c r="B135" s="8" t="s">
        <v>35</v>
      </c>
      <c r="C135" s="8" t="s">
        <v>308</v>
      </c>
      <c r="D135" s="8" t="s">
        <v>309</v>
      </c>
      <c r="E135" s="8" t="s">
        <v>168</v>
      </c>
      <c r="F135" s="8" t="s">
        <v>343</v>
      </c>
      <c r="G135" s="16" t="s">
        <v>10</v>
      </c>
      <c r="H135" s="14">
        <f>H136</f>
        <v>0</v>
      </c>
      <c r="I135" s="14">
        <f t="shared" ref="I135:J135" si="67">I136</f>
        <v>0</v>
      </c>
      <c r="J135" s="14">
        <f t="shared" si="67"/>
        <v>0</v>
      </c>
    </row>
    <row r="136" spans="1:10" ht="48.95" hidden="1" customHeight="1" x14ac:dyDescent="0.2">
      <c r="A136" s="15" t="s">
        <v>272</v>
      </c>
      <c r="B136" s="8" t="s">
        <v>35</v>
      </c>
      <c r="C136" s="8" t="s">
        <v>308</v>
      </c>
      <c r="D136" s="8" t="s">
        <v>309</v>
      </c>
      <c r="E136" s="8" t="s">
        <v>168</v>
      </c>
      <c r="F136" s="8" t="s">
        <v>343</v>
      </c>
      <c r="G136" s="8" t="s">
        <v>273</v>
      </c>
      <c r="H136" s="14">
        <f>H137</f>
        <v>0</v>
      </c>
      <c r="I136" s="14">
        <f t="shared" ref="I136:J136" si="68">I137</f>
        <v>0</v>
      </c>
      <c r="J136" s="14">
        <f t="shared" si="68"/>
        <v>0</v>
      </c>
    </row>
    <row r="137" spans="1:10" ht="15" hidden="1" customHeight="1" x14ac:dyDescent="0.2">
      <c r="A137" s="15" t="s">
        <v>274</v>
      </c>
      <c r="B137" s="8" t="s">
        <v>35</v>
      </c>
      <c r="C137" s="8" t="s">
        <v>308</v>
      </c>
      <c r="D137" s="8" t="s">
        <v>309</v>
      </c>
      <c r="E137" s="8" t="s">
        <v>168</v>
      </c>
      <c r="F137" s="8" t="s">
        <v>343</v>
      </c>
      <c r="G137" s="8" t="s">
        <v>275</v>
      </c>
      <c r="H137" s="14"/>
      <c r="I137" s="14"/>
      <c r="J137" s="14"/>
    </row>
    <row r="138" spans="1:10" ht="96.6" hidden="1" customHeight="1" x14ac:dyDescent="0.2">
      <c r="A138" s="15" t="s">
        <v>245</v>
      </c>
      <c r="B138" s="8" t="s">
        <v>35</v>
      </c>
      <c r="C138" s="8" t="s">
        <v>308</v>
      </c>
      <c r="D138" s="8" t="s">
        <v>309</v>
      </c>
      <c r="E138" s="8" t="s">
        <v>168</v>
      </c>
      <c r="F138" s="8" t="s">
        <v>344</v>
      </c>
      <c r="G138" s="16" t="s">
        <v>10</v>
      </c>
      <c r="H138" s="14">
        <f>H139</f>
        <v>0</v>
      </c>
      <c r="I138" s="14">
        <f t="shared" ref="I138:J138" si="69">I139</f>
        <v>0</v>
      </c>
      <c r="J138" s="14">
        <f t="shared" si="69"/>
        <v>0</v>
      </c>
    </row>
    <row r="139" spans="1:10" ht="48.95" hidden="1" customHeight="1" x14ac:dyDescent="0.2">
      <c r="A139" s="15" t="s">
        <v>46</v>
      </c>
      <c r="B139" s="8" t="s">
        <v>35</v>
      </c>
      <c r="C139" s="8" t="s">
        <v>308</v>
      </c>
      <c r="D139" s="8" t="s">
        <v>309</v>
      </c>
      <c r="E139" s="8" t="s">
        <v>168</v>
      </c>
      <c r="F139" s="8" t="s">
        <v>344</v>
      </c>
      <c r="G139" s="8" t="s">
        <v>47</v>
      </c>
      <c r="H139" s="14">
        <f>H140</f>
        <v>0</v>
      </c>
      <c r="I139" s="14">
        <f t="shared" ref="I139:J139" si="70">I140</f>
        <v>0</v>
      </c>
      <c r="J139" s="14">
        <f t="shared" si="70"/>
        <v>0</v>
      </c>
    </row>
    <row r="140" spans="1:10" ht="64.5" hidden="1" customHeight="1" x14ac:dyDescent="0.2">
      <c r="A140" s="15" t="s">
        <v>48</v>
      </c>
      <c r="B140" s="8" t="s">
        <v>35</v>
      </c>
      <c r="C140" s="8" t="s">
        <v>308</v>
      </c>
      <c r="D140" s="8" t="s">
        <v>309</v>
      </c>
      <c r="E140" s="8" t="s">
        <v>168</v>
      </c>
      <c r="F140" s="8" t="s">
        <v>344</v>
      </c>
      <c r="G140" s="8" t="s">
        <v>49</v>
      </c>
      <c r="H140" s="14"/>
      <c r="I140" s="14"/>
      <c r="J140" s="14"/>
    </row>
    <row r="141" spans="1:10" ht="64.5" customHeight="1" x14ac:dyDescent="0.2">
      <c r="A141" s="15" t="s">
        <v>216</v>
      </c>
      <c r="B141" s="8" t="s">
        <v>35</v>
      </c>
      <c r="C141" s="8" t="s">
        <v>308</v>
      </c>
      <c r="D141" s="8" t="s">
        <v>309</v>
      </c>
      <c r="E141" s="8" t="s">
        <v>168</v>
      </c>
      <c r="F141" s="8" t="s">
        <v>345</v>
      </c>
      <c r="G141" s="16" t="s">
        <v>10</v>
      </c>
      <c r="H141" s="14">
        <f>H142</f>
        <v>96790.22</v>
      </c>
      <c r="I141" s="14">
        <v>0</v>
      </c>
      <c r="J141" s="14">
        <v>0</v>
      </c>
    </row>
    <row r="142" spans="1:10" ht="25.5" customHeight="1" x14ac:dyDescent="0.2">
      <c r="A142" s="15" t="s">
        <v>160</v>
      </c>
      <c r="B142" s="8" t="s">
        <v>35</v>
      </c>
      <c r="C142" s="8" t="s">
        <v>308</v>
      </c>
      <c r="D142" s="8" t="s">
        <v>309</v>
      </c>
      <c r="E142" s="8" t="s">
        <v>168</v>
      </c>
      <c r="F142" s="8" t="s">
        <v>345</v>
      </c>
      <c r="G142" s="8" t="s">
        <v>161</v>
      </c>
      <c r="H142" s="14">
        <f>H143</f>
        <v>96790.22</v>
      </c>
      <c r="I142" s="14">
        <v>0</v>
      </c>
      <c r="J142" s="14">
        <v>0</v>
      </c>
    </row>
    <row r="143" spans="1:10" ht="24.75" customHeight="1" x14ac:dyDescent="0.2">
      <c r="A143" s="15" t="s">
        <v>5</v>
      </c>
      <c r="B143" s="8" t="s">
        <v>35</v>
      </c>
      <c r="C143" s="8" t="s">
        <v>308</v>
      </c>
      <c r="D143" s="8" t="s">
        <v>309</v>
      </c>
      <c r="E143" s="8" t="s">
        <v>168</v>
      </c>
      <c r="F143" s="8" t="s">
        <v>345</v>
      </c>
      <c r="G143" s="8" t="s">
        <v>215</v>
      </c>
      <c r="H143" s="14">
        <v>96790.22</v>
      </c>
      <c r="I143" s="14"/>
      <c r="J143" s="14"/>
    </row>
    <row r="144" spans="1:10" ht="64.5" hidden="1" customHeight="1" x14ac:dyDescent="0.2">
      <c r="A144" s="15" t="s">
        <v>289</v>
      </c>
      <c r="B144" s="8" t="s">
        <v>35</v>
      </c>
      <c r="C144" s="8" t="s">
        <v>308</v>
      </c>
      <c r="D144" s="8" t="s">
        <v>309</v>
      </c>
      <c r="E144" s="8" t="s">
        <v>168</v>
      </c>
      <c r="F144" s="8" t="s">
        <v>346</v>
      </c>
      <c r="G144" s="16" t="s">
        <v>10</v>
      </c>
      <c r="H144" s="14">
        <f>H145</f>
        <v>0</v>
      </c>
      <c r="I144" s="14">
        <f t="shared" ref="I144:J144" si="71">I145</f>
        <v>0</v>
      </c>
      <c r="J144" s="14">
        <f t="shared" si="71"/>
        <v>0</v>
      </c>
    </row>
    <row r="145" spans="1:10" ht="48.95" hidden="1" customHeight="1" x14ac:dyDescent="0.2">
      <c r="A145" s="15" t="s">
        <v>272</v>
      </c>
      <c r="B145" s="8" t="s">
        <v>35</v>
      </c>
      <c r="C145" s="8" t="s">
        <v>308</v>
      </c>
      <c r="D145" s="8" t="s">
        <v>309</v>
      </c>
      <c r="E145" s="8" t="s">
        <v>168</v>
      </c>
      <c r="F145" s="8" t="s">
        <v>346</v>
      </c>
      <c r="G145" s="8" t="s">
        <v>273</v>
      </c>
      <c r="H145" s="14">
        <f>H146</f>
        <v>0</v>
      </c>
      <c r="I145" s="14">
        <f t="shared" ref="I145:J145" si="72">I146</f>
        <v>0</v>
      </c>
      <c r="J145" s="14">
        <f t="shared" si="72"/>
        <v>0</v>
      </c>
    </row>
    <row r="146" spans="1:10" ht="15" hidden="1" customHeight="1" x14ac:dyDescent="0.2">
      <c r="A146" s="15" t="s">
        <v>274</v>
      </c>
      <c r="B146" s="8" t="s">
        <v>35</v>
      </c>
      <c r="C146" s="8" t="s">
        <v>308</v>
      </c>
      <c r="D146" s="8" t="s">
        <v>309</v>
      </c>
      <c r="E146" s="8" t="s">
        <v>168</v>
      </c>
      <c r="F146" s="8" t="s">
        <v>346</v>
      </c>
      <c r="G146" s="8" t="s">
        <v>275</v>
      </c>
      <c r="H146" s="14"/>
      <c r="I146" s="14"/>
      <c r="J146" s="14"/>
    </row>
    <row r="147" spans="1:10" ht="32.25" hidden="1" customHeight="1" x14ac:dyDescent="0.2">
      <c r="A147" s="9" t="s">
        <v>347</v>
      </c>
      <c r="B147" s="10" t="s">
        <v>35</v>
      </c>
      <c r="C147" s="10" t="s">
        <v>308</v>
      </c>
      <c r="D147" s="10" t="s">
        <v>148</v>
      </c>
      <c r="E147" s="17" t="s">
        <v>10</v>
      </c>
      <c r="F147" s="17" t="s">
        <v>10</v>
      </c>
      <c r="G147" s="17" t="s">
        <v>10</v>
      </c>
      <c r="H147" s="12">
        <f>H148</f>
        <v>0</v>
      </c>
      <c r="I147" s="12">
        <f t="shared" ref="I147:J147" si="73">I148</f>
        <v>0</v>
      </c>
      <c r="J147" s="12">
        <f t="shared" si="73"/>
        <v>0</v>
      </c>
    </row>
    <row r="148" spans="1:10" ht="32.25" hidden="1" customHeight="1" x14ac:dyDescent="0.2">
      <c r="A148" s="9" t="s">
        <v>167</v>
      </c>
      <c r="B148" s="10" t="s">
        <v>35</v>
      </c>
      <c r="C148" s="10" t="s">
        <v>308</v>
      </c>
      <c r="D148" s="10" t="s">
        <v>148</v>
      </c>
      <c r="E148" s="10" t="s">
        <v>168</v>
      </c>
      <c r="F148" s="11" t="s">
        <v>10</v>
      </c>
      <c r="G148" s="11" t="s">
        <v>10</v>
      </c>
      <c r="H148" s="12">
        <f>H149+H152+H155+H158+H161</f>
        <v>0</v>
      </c>
      <c r="I148" s="12">
        <f t="shared" ref="I148:J148" si="74">I149+I152+I155+I158+I161</f>
        <v>0</v>
      </c>
      <c r="J148" s="12">
        <f t="shared" si="74"/>
        <v>0</v>
      </c>
    </row>
    <row r="149" spans="1:10" ht="48.95" hidden="1" customHeight="1" x14ac:dyDescent="0.2">
      <c r="A149" s="15" t="s">
        <v>279</v>
      </c>
      <c r="B149" s="8" t="s">
        <v>35</v>
      </c>
      <c r="C149" s="8" t="s">
        <v>308</v>
      </c>
      <c r="D149" s="8" t="s">
        <v>148</v>
      </c>
      <c r="E149" s="8" t="s">
        <v>168</v>
      </c>
      <c r="F149" s="8" t="s">
        <v>348</v>
      </c>
      <c r="G149" s="16" t="s">
        <v>10</v>
      </c>
      <c r="H149" s="14">
        <f>H150</f>
        <v>0</v>
      </c>
      <c r="I149" s="14">
        <f t="shared" ref="I149:J149" si="75">I150</f>
        <v>0</v>
      </c>
      <c r="J149" s="14">
        <f t="shared" si="75"/>
        <v>0</v>
      </c>
    </row>
    <row r="150" spans="1:10" ht="48.95" hidden="1" customHeight="1" x14ac:dyDescent="0.2">
      <c r="A150" s="15" t="s">
        <v>46</v>
      </c>
      <c r="B150" s="8" t="s">
        <v>35</v>
      </c>
      <c r="C150" s="8" t="s">
        <v>308</v>
      </c>
      <c r="D150" s="8" t="s">
        <v>148</v>
      </c>
      <c r="E150" s="8" t="s">
        <v>168</v>
      </c>
      <c r="F150" s="8" t="s">
        <v>348</v>
      </c>
      <c r="G150" s="8" t="s">
        <v>47</v>
      </c>
      <c r="H150" s="14">
        <f>H151</f>
        <v>0</v>
      </c>
      <c r="I150" s="14">
        <f t="shared" ref="I150:J150" si="76">I151</f>
        <v>0</v>
      </c>
      <c r="J150" s="14">
        <f t="shared" si="76"/>
        <v>0</v>
      </c>
    </row>
    <row r="151" spans="1:10" ht="64.5" hidden="1" customHeight="1" x14ac:dyDescent="0.2">
      <c r="A151" s="15" t="s">
        <v>48</v>
      </c>
      <c r="B151" s="8" t="s">
        <v>35</v>
      </c>
      <c r="C151" s="8" t="s">
        <v>308</v>
      </c>
      <c r="D151" s="8" t="s">
        <v>148</v>
      </c>
      <c r="E151" s="8" t="s">
        <v>168</v>
      </c>
      <c r="F151" s="8" t="s">
        <v>348</v>
      </c>
      <c r="G151" s="8" t="s">
        <v>49</v>
      </c>
      <c r="H151" s="14"/>
      <c r="I151" s="14"/>
      <c r="J151" s="14"/>
    </row>
    <row r="152" spans="1:10" ht="48.95" hidden="1" customHeight="1" x14ac:dyDescent="0.2">
      <c r="A152" s="15" t="s">
        <v>199</v>
      </c>
      <c r="B152" s="8" t="s">
        <v>35</v>
      </c>
      <c r="C152" s="8" t="s">
        <v>308</v>
      </c>
      <c r="D152" s="8" t="s">
        <v>148</v>
      </c>
      <c r="E152" s="8" t="s">
        <v>168</v>
      </c>
      <c r="F152" s="8" t="s">
        <v>349</v>
      </c>
      <c r="G152" s="16" t="s">
        <v>10</v>
      </c>
      <c r="H152" s="14">
        <f>H153</f>
        <v>0</v>
      </c>
      <c r="I152" s="14">
        <f t="shared" ref="I152:J152" si="77">I153</f>
        <v>0</v>
      </c>
      <c r="J152" s="14">
        <f t="shared" si="77"/>
        <v>0</v>
      </c>
    </row>
    <row r="153" spans="1:10" ht="48.95" hidden="1" customHeight="1" x14ac:dyDescent="0.2">
      <c r="A153" s="15" t="s">
        <v>46</v>
      </c>
      <c r="B153" s="8" t="s">
        <v>35</v>
      </c>
      <c r="C153" s="8" t="s">
        <v>308</v>
      </c>
      <c r="D153" s="8" t="s">
        <v>148</v>
      </c>
      <c r="E153" s="8" t="s">
        <v>168</v>
      </c>
      <c r="F153" s="8" t="s">
        <v>349</v>
      </c>
      <c r="G153" s="8" t="s">
        <v>47</v>
      </c>
      <c r="H153" s="14">
        <f>H154</f>
        <v>0</v>
      </c>
      <c r="I153" s="14">
        <f t="shared" ref="I153:J153" si="78">I154</f>
        <v>0</v>
      </c>
      <c r="J153" s="14">
        <f t="shared" si="78"/>
        <v>0</v>
      </c>
    </row>
    <row r="154" spans="1:10" ht="64.5" hidden="1" customHeight="1" x14ac:dyDescent="0.2">
      <c r="A154" s="15" t="s">
        <v>48</v>
      </c>
      <c r="B154" s="8" t="s">
        <v>35</v>
      </c>
      <c r="C154" s="8" t="s">
        <v>308</v>
      </c>
      <c r="D154" s="8" t="s">
        <v>148</v>
      </c>
      <c r="E154" s="8" t="s">
        <v>168</v>
      </c>
      <c r="F154" s="8" t="s">
        <v>349</v>
      </c>
      <c r="G154" s="8" t="s">
        <v>49</v>
      </c>
      <c r="H154" s="14"/>
      <c r="I154" s="14"/>
      <c r="J154" s="14"/>
    </row>
    <row r="155" spans="1:10" ht="127.9" hidden="1" customHeight="1" x14ac:dyDescent="0.2">
      <c r="A155" s="15" t="s">
        <v>201</v>
      </c>
      <c r="B155" s="8" t="s">
        <v>35</v>
      </c>
      <c r="C155" s="8" t="s">
        <v>308</v>
      </c>
      <c r="D155" s="8" t="s">
        <v>148</v>
      </c>
      <c r="E155" s="8" t="s">
        <v>168</v>
      </c>
      <c r="F155" s="8" t="s">
        <v>350</v>
      </c>
      <c r="G155" s="16" t="s">
        <v>10</v>
      </c>
      <c r="H155" s="14">
        <f>H156</f>
        <v>0</v>
      </c>
      <c r="I155" s="14">
        <f t="shared" ref="I155:J155" si="79">I156</f>
        <v>0</v>
      </c>
      <c r="J155" s="14">
        <f t="shared" si="79"/>
        <v>0</v>
      </c>
    </row>
    <row r="156" spans="1:10" ht="48.95" hidden="1" customHeight="1" x14ac:dyDescent="0.2">
      <c r="A156" s="15" t="s">
        <v>46</v>
      </c>
      <c r="B156" s="8" t="s">
        <v>35</v>
      </c>
      <c r="C156" s="8" t="s">
        <v>308</v>
      </c>
      <c r="D156" s="8" t="s">
        <v>148</v>
      </c>
      <c r="E156" s="8" t="s">
        <v>168</v>
      </c>
      <c r="F156" s="8" t="s">
        <v>350</v>
      </c>
      <c r="G156" s="8" t="s">
        <v>47</v>
      </c>
      <c r="H156" s="14">
        <f>H157</f>
        <v>0</v>
      </c>
      <c r="I156" s="14">
        <f t="shared" ref="I156:J156" si="80">I157</f>
        <v>0</v>
      </c>
      <c r="J156" s="14">
        <f t="shared" si="80"/>
        <v>0</v>
      </c>
    </row>
    <row r="157" spans="1:10" ht="64.5" hidden="1" customHeight="1" x14ac:dyDescent="0.2">
      <c r="A157" s="15" t="s">
        <v>48</v>
      </c>
      <c r="B157" s="8" t="s">
        <v>35</v>
      </c>
      <c r="C157" s="8" t="s">
        <v>308</v>
      </c>
      <c r="D157" s="8" t="s">
        <v>148</v>
      </c>
      <c r="E157" s="8" t="s">
        <v>168</v>
      </c>
      <c r="F157" s="8" t="s">
        <v>350</v>
      </c>
      <c r="G157" s="8" t="s">
        <v>49</v>
      </c>
      <c r="H157" s="14"/>
      <c r="I157" s="14"/>
      <c r="J157" s="14"/>
    </row>
    <row r="158" spans="1:10" ht="32.25" hidden="1" customHeight="1" x14ac:dyDescent="0.2">
      <c r="A158" s="15" t="s">
        <v>247</v>
      </c>
      <c r="B158" s="8" t="s">
        <v>35</v>
      </c>
      <c r="C158" s="8" t="s">
        <v>308</v>
      </c>
      <c r="D158" s="8" t="s">
        <v>148</v>
      </c>
      <c r="E158" s="8" t="s">
        <v>168</v>
      </c>
      <c r="F158" s="8" t="s">
        <v>351</v>
      </c>
      <c r="G158" s="16" t="s">
        <v>10</v>
      </c>
      <c r="H158" s="14">
        <f>H159</f>
        <v>0</v>
      </c>
      <c r="I158" s="14">
        <f t="shared" ref="I158:J158" si="81">I159</f>
        <v>0</v>
      </c>
      <c r="J158" s="14">
        <f t="shared" si="81"/>
        <v>0</v>
      </c>
    </row>
    <row r="159" spans="1:10" ht="48.95" hidden="1" customHeight="1" x14ac:dyDescent="0.2">
      <c r="A159" s="15" t="s">
        <v>46</v>
      </c>
      <c r="B159" s="8" t="s">
        <v>35</v>
      </c>
      <c r="C159" s="8" t="s">
        <v>308</v>
      </c>
      <c r="D159" s="8" t="s">
        <v>148</v>
      </c>
      <c r="E159" s="8" t="s">
        <v>168</v>
      </c>
      <c r="F159" s="8" t="s">
        <v>351</v>
      </c>
      <c r="G159" s="8" t="s">
        <v>47</v>
      </c>
      <c r="H159" s="14">
        <f>H160</f>
        <v>0</v>
      </c>
      <c r="I159" s="14">
        <f t="shared" ref="I159:J159" si="82">I160</f>
        <v>0</v>
      </c>
      <c r="J159" s="14">
        <f t="shared" si="82"/>
        <v>0</v>
      </c>
    </row>
    <row r="160" spans="1:10" ht="64.5" hidden="1" customHeight="1" x14ac:dyDescent="0.2">
      <c r="A160" s="15" t="s">
        <v>48</v>
      </c>
      <c r="B160" s="8" t="s">
        <v>35</v>
      </c>
      <c r="C160" s="8" t="s">
        <v>308</v>
      </c>
      <c r="D160" s="8" t="s">
        <v>148</v>
      </c>
      <c r="E160" s="8" t="s">
        <v>168</v>
      </c>
      <c r="F160" s="8" t="s">
        <v>351</v>
      </c>
      <c r="G160" s="8" t="s">
        <v>49</v>
      </c>
      <c r="H160" s="14"/>
      <c r="I160" s="14"/>
      <c r="J160" s="14"/>
    </row>
    <row r="161" spans="1:10" ht="32.25" hidden="1" customHeight="1" x14ac:dyDescent="0.2">
      <c r="A161" s="15" t="s">
        <v>281</v>
      </c>
      <c r="B161" s="8" t="s">
        <v>35</v>
      </c>
      <c r="C161" s="8" t="s">
        <v>308</v>
      </c>
      <c r="D161" s="8" t="s">
        <v>148</v>
      </c>
      <c r="E161" s="8" t="s">
        <v>168</v>
      </c>
      <c r="F161" s="8" t="s">
        <v>352</v>
      </c>
      <c r="G161" s="16" t="s">
        <v>10</v>
      </c>
      <c r="H161" s="14">
        <f>H162</f>
        <v>0</v>
      </c>
      <c r="I161" s="14">
        <f t="shared" ref="I161:J161" si="83">I162</f>
        <v>0</v>
      </c>
      <c r="J161" s="14">
        <f t="shared" si="83"/>
        <v>0</v>
      </c>
    </row>
    <row r="162" spans="1:10" ht="48.95" hidden="1" customHeight="1" x14ac:dyDescent="0.2">
      <c r="A162" s="15" t="s">
        <v>46</v>
      </c>
      <c r="B162" s="8" t="s">
        <v>35</v>
      </c>
      <c r="C162" s="8" t="s">
        <v>308</v>
      </c>
      <c r="D162" s="8" t="s">
        <v>148</v>
      </c>
      <c r="E162" s="8" t="s">
        <v>168</v>
      </c>
      <c r="F162" s="8" t="s">
        <v>352</v>
      </c>
      <c r="G162" s="8" t="s">
        <v>47</v>
      </c>
      <c r="H162" s="14">
        <f>H163</f>
        <v>0</v>
      </c>
      <c r="I162" s="14">
        <f t="shared" ref="I162:J162" si="84">I163</f>
        <v>0</v>
      </c>
      <c r="J162" s="14">
        <f t="shared" si="84"/>
        <v>0</v>
      </c>
    </row>
    <row r="163" spans="1:10" ht="64.5" hidden="1" customHeight="1" x14ac:dyDescent="0.2">
      <c r="A163" s="15" t="s">
        <v>48</v>
      </c>
      <c r="B163" s="8" t="s">
        <v>35</v>
      </c>
      <c r="C163" s="8" t="s">
        <v>308</v>
      </c>
      <c r="D163" s="8" t="s">
        <v>148</v>
      </c>
      <c r="E163" s="8" t="s">
        <v>168</v>
      </c>
      <c r="F163" s="8" t="s">
        <v>352</v>
      </c>
      <c r="G163" s="8" t="s">
        <v>49</v>
      </c>
      <c r="H163" s="14"/>
      <c r="I163" s="14"/>
      <c r="J163" s="14"/>
    </row>
    <row r="164" spans="1:10" ht="32.25" customHeight="1" x14ac:dyDescent="0.2">
      <c r="A164" s="9" t="s">
        <v>353</v>
      </c>
      <c r="B164" s="10" t="s">
        <v>43</v>
      </c>
      <c r="C164" s="17" t="s">
        <v>10</v>
      </c>
      <c r="D164" s="17" t="s">
        <v>10</v>
      </c>
      <c r="E164" s="17" t="s">
        <v>10</v>
      </c>
      <c r="F164" s="17" t="s">
        <v>10</v>
      </c>
      <c r="G164" s="17" t="s">
        <v>10</v>
      </c>
      <c r="H164" s="12">
        <f>H165+H229</f>
        <v>8646572.5299999993</v>
      </c>
      <c r="I164" s="12">
        <f t="shared" ref="I164:J164" si="85">I165+I229</f>
        <v>0</v>
      </c>
      <c r="J164" s="12">
        <f t="shared" si="85"/>
        <v>0</v>
      </c>
    </row>
    <row r="165" spans="1:10" ht="48.95" customHeight="1" x14ac:dyDescent="0.2">
      <c r="A165" s="9" t="s">
        <v>56</v>
      </c>
      <c r="B165" s="10" t="s">
        <v>43</v>
      </c>
      <c r="C165" s="10" t="s">
        <v>308</v>
      </c>
      <c r="D165" s="10" t="s">
        <v>309</v>
      </c>
      <c r="E165" s="10" t="s">
        <v>57</v>
      </c>
      <c r="F165" s="11" t="s">
        <v>10</v>
      </c>
      <c r="G165" s="11" t="s">
        <v>10</v>
      </c>
      <c r="H165" s="12">
        <f>H166+H169+H172+H175+H178+H181+H184+H187+H190+H193+H196+H202+H205+H211+H214+H217+H220+H223+H226+H208</f>
        <v>8646572.5299999993</v>
      </c>
      <c r="I165" s="12">
        <f t="shared" ref="I165:J165" si="86">I166+I169+I172+I175+I178+I181+I184+I187+I190+I193+I196+I202+I205+I211+I214+I217+I220+I223+I226</f>
        <v>0</v>
      </c>
      <c r="J165" s="12">
        <f t="shared" si="86"/>
        <v>0</v>
      </c>
    </row>
    <row r="166" spans="1:10" ht="176.45" hidden="1" customHeight="1" x14ac:dyDescent="0.2">
      <c r="A166" s="15" t="s">
        <v>74</v>
      </c>
      <c r="B166" s="8" t="s">
        <v>43</v>
      </c>
      <c r="C166" s="8" t="s">
        <v>308</v>
      </c>
      <c r="D166" s="8" t="s">
        <v>309</v>
      </c>
      <c r="E166" s="8" t="s">
        <v>57</v>
      </c>
      <c r="F166" s="8" t="s">
        <v>354</v>
      </c>
      <c r="G166" s="16" t="s">
        <v>10</v>
      </c>
      <c r="H166" s="14">
        <f>H167</f>
        <v>0</v>
      </c>
      <c r="I166" s="14">
        <f t="shared" ref="I166:J166" si="87">I167</f>
        <v>0</v>
      </c>
      <c r="J166" s="14">
        <f t="shared" si="87"/>
        <v>0</v>
      </c>
    </row>
    <row r="167" spans="1:10" ht="64.5" hidden="1" customHeight="1" x14ac:dyDescent="0.2">
      <c r="A167" s="15" t="s">
        <v>63</v>
      </c>
      <c r="B167" s="8" t="s">
        <v>43</v>
      </c>
      <c r="C167" s="8" t="s">
        <v>308</v>
      </c>
      <c r="D167" s="8" t="s">
        <v>309</v>
      </c>
      <c r="E167" s="8" t="s">
        <v>57</v>
      </c>
      <c r="F167" s="8" t="s">
        <v>354</v>
      </c>
      <c r="G167" s="8" t="s">
        <v>64</v>
      </c>
      <c r="H167" s="14">
        <f>H168</f>
        <v>0</v>
      </c>
      <c r="I167" s="14">
        <f t="shared" ref="I167:J167" si="88">I168</f>
        <v>0</v>
      </c>
      <c r="J167" s="14">
        <f t="shared" si="88"/>
        <v>0</v>
      </c>
    </row>
    <row r="168" spans="1:10" ht="32.25" hidden="1" customHeight="1" x14ac:dyDescent="0.2">
      <c r="A168" s="15" t="s">
        <v>65</v>
      </c>
      <c r="B168" s="8" t="s">
        <v>43</v>
      </c>
      <c r="C168" s="8" t="s">
        <v>308</v>
      </c>
      <c r="D168" s="8" t="s">
        <v>309</v>
      </c>
      <c r="E168" s="8" t="s">
        <v>57</v>
      </c>
      <c r="F168" s="8" t="s">
        <v>354</v>
      </c>
      <c r="G168" s="8" t="s">
        <v>66</v>
      </c>
      <c r="H168" s="14"/>
      <c r="I168" s="14"/>
      <c r="J168" s="14"/>
    </row>
    <row r="169" spans="1:10" ht="409.6" hidden="1" customHeight="1" x14ac:dyDescent="0.2">
      <c r="A169" s="15" t="s">
        <v>61</v>
      </c>
      <c r="B169" s="8" t="s">
        <v>43</v>
      </c>
      <c r="C169" s="8" t="s">
        <v>308</v>
      </c>
      <c r="D169" s="8" t="s">
        <v>309</v>
      </c>
      <c r="E169" s="8" t="s">
        <v>57</v>
      </c>
      <c r="F169" s="8" t="s">
        <v>355</v>
      </c>
      <c r="G169" s="16" t="s">
        <v>10</v>
      </c>
      <c r="H169" s="14">
        <f>H170</f>
        <v>0</v>
      </c>
      <c r="I169" s="14">
        <f t="shared" ref="I169:J169" si="89">I170</f>
        <v>0</v>
      </c>
      <c r="J169" s="14">
        <f t="shared" si="89"/>
        <v>0</v>
      </c>
    </row>
    <row r="170" spans="1:10" ht="64.5" hidden="1" customHeight="1" x14ac:dyDescent="0.2">
      <c r="A170" s="15" t="s">
        <v>63</v>
      </c>
      <c r="B170" s="8" t="s">
        <v>43</v>
      </c>
      <c r="C170" s="8" t="s">
        <v>308</v>
      </c>
      <c r="D170" s="8" t="s">
        <v>309</v>
      </c>
      <c r="E170" s="8" t="s">
        <v>57</v>
      </c>
      <c r="F170" s="8" t="s">
        <v>355</v>
      </c>
      <c r="G170" s="8" t="s">
        <v>64</v>
      </c>
      <c r="H170" s="14">
        <f>H171</f>
        <v>0</v>
      </c>
      <c r="I170" s="14">
        <f t="shared" ref="I170:J170" si="90">I171</f>
        <v>0</v>
      </c>
      <c r="J170" s="14">
        <f t="shared" si="90"/>
        <v>0</v>
      </c>
    </row>
    <row r="171" spans="1:10" ht="32.25" hidden="1" customHeight="1" x14ac:dyDescent="0.2">
      <c r="A171" s="15" t="s">
        <v>65</v>
      </c>
      <c r="B171" s="8" t="s">
        <v>43</v>
      </c>
      <c r="C171" s="8" t="s">
        <v>308</v>
      </c>
      <c r="D171" s="8" t="s">
        <v>309</v>
      </c>
      <c r="E171" s="8" t="s">
        <v>57</v>
      </c>
      <c r="F171" s="8" t="s">
        <v>355</v>
      </c>
      <c r="G171" s="8" t="s">
        <v>66</v>
      </c>
      <c r="H171" s="14"/>
      <c r="I171" s="14"/>
      <c r="J171" s="14"/>
    </row>
    <row r="172" spans="1:10" ht="176.45" hidden="1" customHeight="1" x14ac:dyDescent="0.2">
      <c r="A172" s="15" t="s">
        <v>96</v>
      </c>
      <c r="B172" s="8" t="s">
        <v>43</v>
      </c>
      <c r="C172" s="8" t="s">
        <v>308</v>
      </c>
      <c r="D172" s="8" t="s">
        <v>309</v>
      </c>
      <c r="E172" s="8" t="s">
        <v>57</v>
      </c>
      <c r="F172" s="8" t="s">
        <v>356</v>
      </c>
      <c r="G172" s="16" t="s">
        <v>10</v>
      </c>
      <c r="H172" s="14">
        <f>H173</f>
        <v>0</v>
      </c>
      <c r="I172" s="14">
        <f t="shared" ref="I172:J172" si="91">I173</f>
        <v>0</v>
      </c>
      <c r="J172" s="14">
        <f t="shared" si="91"/>
        <v>0</v>
      </c>
    </row>
    <row r="173" spans="1:10" ht="64.5" hidden="1" customHeight="1" x14ac:dyDescent="0.2">
      <c r="A173" s="15" t="s">
        <v>63</v>
      </c>
      <c r="B173" s="8" t="s">
        <v>43</v>
      </c>
      <c r="C173" s="8" t="s">
        <v>308</v>
      </c>
      <c r="D173" s="8" t="s">
        <v>309</v>
      </c>
      <c r="E173" s="8" t="s">
        <v>57</v>
      </c>
      <c r="F173" s="8" t="s">
        <v>356</v>
      </c>
      <c r="G173" s="8" t="s">
        <v>64</v>
      </c>
      <c r="H173" s="14">
        <f>H174</f>
        <v>0</v>
      </c>
      <c r="I173" s="14">
        <f t="shared" ref="I173:J173" si="92">I174</f>
        <v>0</v>
      </c>
      <c r="J173" s="14">
        <f t="shared" si="92"/>
        <v>0</v>
      </c>
    </row>
    <row r="174" spans="1:10" ht="32.25" hidden="1" customHeight="1" x14ac:dyDescent="0.2">
      <c r="A174" s="15" t="s">
        <v>65</v>
      </c>
      <c r="B174" s="8" t="s">
        <v>43</v>
      </c>
      <c r="C174" s="8" t="s">
        <v>308</v>
      </c>
      <c r="D174" s="8" t="s">
        <v>309</v>
      </c>
      <c r="E174" s="8" t="s">
        <v>57</v>
      </c>
      <c r="F174" s="8" t="s">
        <v>356</v>
      </c>
      <c r="G174" s="8" t="s">
        <v>66</v>
      </c>
      <c r="H174" s="14"/>
      <c r="I174" s="14"/>
      <c r="J174" s="14"/>
    </row>
    <row r="175" spans="1:10" ht="96.6" hidden="1" customHeight="1" x14ac:dyDescent="0.2">
      <c r="A175" s="15" t="s">
        <v>120</v>
      </c>
      <c r="B175" s="8" t="s">
        <v>43</v>
      </c>
      <c r="C175" s="8" t="s">
        <v>308</v>
      </c>
      <c r="D175" s="8" t="s">
        <v>309</v>
      </c>
      <c r="E175" s="8" t="s">
        <v>57</v>
      </c>
      <c r="F175" s="8" t="s">
        <v>357</v>
      </c>
      <c r="G175" s="16" t="s">
        <v>10</v>
      </c>
      <c r="H175" s="14">
        <f>H176</f>
        <v>0</v>
      </c>
      <c r="I175" s="14">
        <f t="shared" ref="I175:J175" si="93">I176</f>
        <v>0</v>
      </c>
      <c r="J175" s="14">
        <f t="shared" si="93"/>
        <v>0</v>
      </c>
    </row>
    <row r="176" spans="1:10" ht="32.25" hidden="1" customHeight="1" x14ac:dyDescent="0.2">
      <c r="A176" s="15" t="s">
        <v>122</v>
      </c>
      <c r="B176" s="8" t="s">
        <v>43</v>
      </c>
      <c r="C176" s="8" t="s">
        <v>308</v>
      </c>
      <c r="D176" s="8" t="s">
        <v>309</v>
      </c>
      <c r="E176" s="8" t="s">
        <v>57</v>
      </c>
      <c r="F176" s="8" t="s">
        <v>357</v>
      </c>
      <c r="G176" s="8" t="s">
        <v>123</v>
      </c>
      <c r="H176" s="14">
        <f>H177</f>
        <v>0</v>
      </c>
      <c r="I176" s="14">
        <f t="shared" ref="I176:J176" si="94">I177</f>
        <v>0</v>
      </c>
      <c r="J176" s="14">
        <f t="shared" si="94"/>
        <v>0</v>
      </c>
    </row>
    <row r="177" spans="1:10" ht="48.95" hidden="1" customHeight="1" x14ac:dyDescent="0.2">
      <c r="A177" s="15" t="s">
        <v>124</v>
      </c>
      <c r="B177" s="8" t="s">
        <v>43</v>
      </c>
      <c r="C177" s="8" t="s">
        <v>308</v>
      </c>
      <c r="D177" s="8" t="s">
        <v>309</v>
      </c>
      <c r="E177" s="8" t="s">
        <v>57</v>
      </c>
      <c r="F177" s="8" t="s">
        <v>357</v>
      </c>
      <c r="G177" s="8" t="s">
        <v>125</v>
      </c>
      <c r="H177" s="14"/>
      <c r="I177" s="14"/>
      <c r="J177" s="14"/>
    </row>
    <row r="178" spans="1:10" ht="96.6" hidden="1" customHeight="1" x14ac:dyDescent="0.2">
      <c r="A178" s="15" t="s">
        <v>76</v>
      </c>
      <c r="B178" s="8" t="s">
        <v>43</v>
      </c>
      <c r="C178" s="8" t="s">
        <v>308</v>
      </c>
      <c r="D178" s="8" t="s">
        <v>309</v>
      </c>
      <c r="E178" s="8" t="s">
        <v>57</v>
      </c>
      <c r="F178" s="8" t="s">
        <v>358</v>
      </c>
      <c r="G178" s="16" t="s">
        <v>10</v>
      </c>
      <c r="H178" s="14">
        <f>H179</f>
        <v>0</v>
      </c>
      <c r="I178" s="14">
        <f t="shared" ref="I178:J178" si="95">I179</f>
        <v>0</v>
      </c>
      <c r="J178" s="14">
        <f t="shared" si="95"/>
        <v>0</v>
      </c>
    </row>
    <row r="179" spans="1:10" ht="64.5" hidden="1" customHeight="1" x14ac:dyDescent="0.2">
      <c r="A179" s="15" t="s">
        <v>63</v>
      </c>
      <c r="B179" s="8" t="s">
        <v>43</v>
      </c>
      <c r="C179" s="8" t="s">
        <v>308</v>
      </c>
      <c r="D179" s="8" t="s">
        <v>309</v>
      </c>
      <c r="E179" s="8" t="s">
        <v>57</v>
      </c>
      <c r="F179" s="8" t="s">
        <v>358</v>
      </c>
      <c r="G179" s="8" t="s">
        <v>64</v>
      </c>
      <c r="H179" s="14">
        <f>H180</f>
        <v>0</v>
      </c>
      <c r="I179" s="14">
        <f t="shared" ref="I179:J179" si="96">I180</f>
        <v>0</v>
      </c>
      <c r="J179" s="14">
        <f t="shared" si="96"/>
        <v>0</v>
      </c>
    </row>
    <row r="180" spans="1:10" ht="32.25" hidden="1" customHeight="1" x14ac:dyDescent="0.2">
      <c r="A180" s="15" t="s">
        <v>65</v>
      </c>
      <c r="B180" s="8" t="s">
        <v>43</v>
      </c>
      <c r="C180" s="8" t="s">
        <v>308</v>
      </c>
      <c r="D180" s="8" t="s">
        <v>309</v>
      </c>
      <c r="E180" s="8" t="s">
        <v>57</v>
      </c>
      <c r="F180" s="8" t="s">
        <v>358</v>
      </c>
      <c r="G180" s="8" t="s">
        <v>66</v>
      </c>
      <c r="H180" s="14"/>
      <c r="I180" s="14"/>
      <c r="J180" s="14"/>
    </row>
    <row r="181" spans="1:10" ht="48.95" hidden="1" customHeight="1" x14ac:dyDescent="0.2">
      <c r="A181" s="15" t="s">
        <v>44</v>
      </c>
      <c r="B181" s="8" t="s">
        <v>43</v>
      </c>
      <c r="C181" s="8" t="s">
        <v>308</v>
      </c>
      <c r="D181" s="8" t="s">
        <v>309</v>
      </c>
      <c r="E181" s="8" t="s">
        <v>57</v>
      </c>
      <c r="F181" s="8" t="s">
        <v>323</v>
      </c>
      <c r="G181" s="16" t="s">
        <v>10</v>
      </c>
      <c r="H181" s="14">
        <f>H182</f>
        <v>0</v>
      </c>
      <c r="I181" s="14">
        <f t="shared" ref="I181:J181" si="97">I182</f>
        <v>0</v>
      </c>
      <c r="J181" s="14">
        <f t="shared" si="97"/>
        <v>0</v>
      </c>
    </row>
    <row r="182" spans="1:10" ht="127.9" hidden="1" customHeight="1" x14ac:dyDescent="0.2">
      <c r="A182" s="15" t="s">
        <v>38</v>
      </c>
      <c r="B182" s="8" t="s">
        <v>43</v>
      </c>
      <c r="C182" s="8" t="s">
        <v>308</v>
      </c>
      <c r="D182" s="8" t="s">
        <v>309</v>
      </c>
      <c r="E182" s="8" t="s">
        <v>57</v>
      </c>
      <c r="F182" s="8" t="s">
        <v>323</v>
      </c>
      <c r="G182" s="8" t="s">
        <v>39</v>
      </c>
      <c r="H182" s="14">
        <f>H183</f>
        <v>0</v>
      </c>
      <c r="I182" s="14">
        <f t="shared" ref="I182:J182" si="98">I183</f>
        <v>0</v>
      </c>
      <c r="J182" s="14">
        <f t="shared" si="98"/>
        <v>0</v>
      </c>
    </row>
    <row r="183" spans="1:10" ht="48.95" hidden="1" customHeight="1" x14ac:dyDescent="0.2">
      <c r="A183" s="15" t="s">
        <v>40</v>
      </c>
      <c r="B183" s="8" t="s">
        <v>43</v>
      </c>
      <c r="C183" s="8" t="s">
        <v>308</v>
      </c>
      <c r="D183" s="8" t="s">
        <v>309</v>
      </c>
      <c r="E183" s="8" t="s">
        <v>57</v>
      </c>
      <c r="F183" s="8" t="s">
        <v>323</v>
      </c>
      <c r="G183" s="8" t="s">
        <v>41</v>
      </c>
      <c r="H183" s="14"/>
      <c r="I183" s="14"/>
      <c r="J183" s="14"/>
    </row>
    <row r="184" spans="1:10" ht="32.25" customHeight="1" x14ac:dyDescent="0.2">
      <c r="A184" s="15" t="s">
        <v>67</v>
      </c>
      <c r="B184" s="8" t="s">
        <v>43</v>
      </c>
      <c r="C184" s="8" t="s">
        <v>308</v>
      </c>
      <c r="D184" s="8" t="s">
        <v>309</v>
      </c>
      <c r="E184" s="8" t="s">
        <v>57</v>
      </c>
      <c r="F184" s="8" t="s">
        <v>359</v>
      </c>
      <c r="G184" s="16" t="s">
        <v>10</v>
      </c>
      <c r="H184" s="14">
        <f>H185</f>
        <v>797513.91</v>
      </c>
      <c r="I184" s="14">
        <f t="shared" ref="I184:J184" si="99">I185</f>
        <v>0</v>
      </c>
      <c r="J184" s="14">
        <f t="shared" si="99"/>
        <v>0</v>
      </c>
    </row>
    <row r="185" spans="1:10" ht="64.5" customHeight="1" x14ac:dyDescent="0.2">
      <c r="A185" s="15" t="s">
        <v>63</v>
      </c>
      <c r="B185" s="8" t="s">
        <v>43</v>
      </c>
      <c r="C185" s="8" t="s">
        <v>308</v>
      </c>
      <c r="D185" s="8" t="s">
        <v>309</v>
      </c>
      <c r="E185" s="8" t="s">
        <v>57</v>
      </c>
      <c r="F185" s="8" t="s">
        <v>359</v>
      </c>
      <c r="G185" s="8" t="s">
        <v>64</v>
      </c>
      <c r="H185" s="14">
        <f>H186</f>
        <v>797513.91</v>
      </c>
      <c r="I185" s="14">
        <f t="shared" ref="I185:J185" si="100">I186</f>
        <v>0</v>
      </c>
      <c r="J185" s="14">
        <f t="shared" si="100"/>
        <v>0</v>
      </c>
    </row>
    <row r="186" spans="1:10" ht="32.25" customHeight="1" x14ac:dyDescent="0.2">
      <c r="A186" s="15" t="s">
        <v>65</v>
      </c>
      <c r="B186" s="8" t="s">
        <v>43</v>
      </c>
      <c r="C186" s="8" t="s">
        <v>308</v>
      </c>
      <c r="D186" s="8" t="s">
        <v>309</v>
      </c>
      <c r="E186" s="8" t="s">
        <v>57</v>
      </c>
      <c r="F186" s="8" t="s">
        <v>359</v>
      </c>
      <c r="G186" s="8" t="s">
        <v>66</v>
      </c>
      <c r="H186" s="14">
        <f>613000+184513.91</f>
        <v>797513.91</v>
      </c>
      <c r="I186" s="14"/>
      <c r="J186" s="14"/>
    </row>
    <row r="187" spans="1:10" ht="27" customHeight="1" x14ac:dyDescent="0.2">
      <c r="A187" s="15" t="s">
        <v>78</v>
      </c>
      <c r="B187" s="8" t="s">
        <v>43</v>
      </c>
      <c r="C187" s="8" t="s">
        <v>308</v>
      </c>
      <c r="D187" s="8" t="s">
        <v>309</v>
      </c>
      <c r="E187" s="8" t="s">
        <v>57</v>
      </c>
      <c r="F187" s="8" t="s">
        <v>360</v>
      </c>
      <c r="G187" s="16" t="s">
        <v>10</v>
      </c>
      <c r="H187" s="14">
        <f>H188</f>
        <v>4670131.97</v>
      </c>
      <c r="I187" s="14">
        <f t="shared" ref="I187:J187" si="101">I188</f>
        <v>0</v>
      </c>
      <c r="J187" s="14">
        <f t="shared" si="101"/>
        <v>0</v>
      </c>
    </row>
    <row r="188" spans="1:10" ht="64.5" customHeight="1" x14ac:dyDescent="0.2">
      <c r="A188" s="15" t="s">
        <v>63</v>
      </c>
      <c r="B188" s="8" t="s">
        <v>43</v>
      </c>
      <c r="C188" s="8" t="s">
        <v>308</v>
      </c>
      <c r="D188" s="8" t="s">
        <v>309</v>
      </c>
      <c r="E188" s="8" t="s">
        <v>57</v>
      </c>
      <c r="F188" s="8" t="s">
        <v>360</v>
      </c>
      <c r="G188" s="8" t="s">
        <v>64</v>
      </c>
      <c r="H188" s="14">
        <f>H189</f>
        <v>4670131.97</v>
      </c>
      <c r="I188" s="14">
        <f t="shared" ref="I188:J188" si="102">I189</f>
        <v>0</v>
      </c>
      <c r="J188" s="14">
        <f t="shared" si="102"/>
        <v>0</v>
      </c>
    </row>
    <row r="189" spans="1:10" ht="32.25" customHeight="1" x14ac:dyDescent="0.2">
      <c r="A189" s="15" t="s">
        <v>65</v>
      </c>
      <c r="B189" s="8" t="s">
        <v>43</v>
      </c>
      <c r="C189" s="8" t="s">
        <v>308</v>
      </c>
      <c r="D189" s="8" t="s">
        <v>309</v>
      </c>
      <c r="E189" s="8" t="s">
        <v>57</v>
      </c>
      <c r="F189" s="8" t="s">
        <v>360</v>
      </c>
      <c r="G189" s="8" t="s">
        <v>66</v>
      </c>
      <c r="H189" s="14">
        <f>766250+822133.08+2000000+1081748.89</f>
        <v>4670131.97</v>
      </c>
      <c r="I189" s="14"/>
      <c r="J189" s="14"/>
    </row>
    <row r="190" spans="1:10" ht="32.25" customHeight="1" x14ac:dyDescent="0.2">
      <c r="A190" s="15" t="s">
        <v>87</v>
      </c>
      <c r="B190" s="8" t="s">
        <v>43</v>
      </c>
      <c r="C190" s="8" t="s">
        <v>308</v>
      </c>
      <c r="D190" s="8" t="s">
        <v>309</v>
      </c>
      <c r="E190" s="8" t="s">
        <v>57</v>
      </c>
      <c r="F190" s="8" t="s">
        <v>361</v>
      </c>
      <c r="G190" s="16" t="s">
        <v>10</v>
      </c>
      <c r="H190" s="14">
        <f>H191</f>
        <v>770330</v>
      </c>
      <c r="I190" s="14">
        <f t="shared" ref="I190:J190" si="103">I191</f>
        <v>0</v>
      </c>
      <c r="J190" s="14">
        <f t="shared" si="103"/>
        <v>0</v>
      </c>
    </row>
    <row r="191" spans="1:10" ht="64.5" customHeight="1" x14ac:dyDescent="0.2">
      <c r="A191" s="15" t="s">
        <v>63</v>
      </c>
      <c r="B191" s="8" t="s">
        <v>43</v>
      </c>
      <c r="C191" s="8" t="s">
        <v>308</v>
      </c>
      <c r="D191" s="8" t="s">
        <v>309</v>
      </c>
      <c r="E191" s="8" t="s">
        <v>57</v>
      </c>
      <c r="F191" s="8" t="s">
        <v>361</v>
      </c>
      <c r="G191" s="8" t="s">
        <v>64</v>
      </c>
      <c r="H191" s="14">
        <f>H192</f>
        <v>770330</v>
      </c>
      <c r="I191" s="14">
        <f t="shared" ref="I191:J191" si="104">I192</f>
        <v>0</v>
      </c>
      <c r="J191" s="14">
        <f t="shared" si="104"/>
        <v>0</v>
      </c>
    </row>
    <row r="192" spans="1:10" ht="32.25" customHeight="1" x14ac:dyDescent="0.2">
      <c r="A192" s="15" t="s">
        <v>65</v>
      </c>
      <c r="B192" s="8" t="s">
        <v>43</v>
      </c>
      <c r="C192" s="8" t="s">
        <v>308</v>
      </c>
      <c r="D192" s="8" t="s">
        <v>309</v>
      </c>
      <c r="E192" s="8" t="s">
        <v>57</v>
      </c>
      <c r="F192" s="8" t="s">
        <v>361</v>
      </c>
      <c r="G192" s="8" t="s">
        <v>66</v>
      </c>
      <c r="H192" s="14">
        <f>770330</f>
        <v>770330</v>
      </c>
      <c r="I192" s="14"/>
      <c r="J192" s="14"/>
    </row>
    <row r="193" spans="1:10" ht="32.25" hidden="1" customHeight="1" x14ac:dyDescent="0.2">
      <c r="A193" s="15" t="s">
        <v>99</v>
      </c>
      <c r="B193" s="8" t="s">
        <v>43</v>
      </c>
      <c r="C193" s="8" t="s">
        <v>308</v>
      </c>
      <c r="D193" s="8" t="s">
        <v>309</v>
      </c>
      <c r="E193" s="8" t="s">
        <v>57</v>
      </c>
      <c r="F193" s="8" t="s">
        <v>362</v>
      </c>
      <c r="G193" s="16" t="s">
        <v>10</v>
      </c>
      <c r="H193" s="14">
        <f>H194</f>
        <v>0</v>
      </c>
      <c r="I193" s="14">
        <f t="shared" ref="I193:J193" si="105">I194</f>
        <v>0</v>
      </c>
      <c r="J193" s="14">
        <f t="shared" si="105"/>
        <v>0</v>
      </c>
    </row>
    <row r="194" spans="1:10" ht="64.5" hidden="1" customHeight="1" x14ac:dyDescent="0.2">
      <c r="A194" s="15" t="s">
        <v>63</v>
      </c>
      <c r="B194" s="8" t="s">
        <v>43</v>
      </c>
      <c r="C194" s="8" t="s">
        <v>308</v>
      </c>
      <c r="D194" s="8" t="s">
        <v>309</v>
      </c>
      <c r="E194" s="8" t="s">
        <v>57</v>
      </c>
      <c r="F194" s="8" t="s">
        <v>362</v>
      </c>
      <c r="G194" s="8" t="s">
        <v>64</v>
      </c>
      <c r="H194" s="14">
        <f>H195</f>
        <v>0</v>
      </c>
      <c r="I194" s="14">
        <f t="shared" ref="I194:J194" si="106">I195</f>
        <v>0</v>
      </c>
      <c r="J194" s="14">
        <f t="shared" si="106"/>
        <v>0</v>
      </c>
    </row>
    <row r="195" spans="1:10" ht="32.25" hidden="1" customHeight="1" x14ac:dyDescent="0.2">
      <c r="A195" s="15" t="s">
        <v>65</v>
      </c>
      <c r="B195" s="8" t="s">
        <v>43</v>
      </c>
      <c r="C195" s="8" t="s">
        <v>308</v>
      </c>
      <c r="D195" s="8" t="s">
        <v>309</v>
      </c>
      <c r="E195" s="8" t="s">
        <v>57</v>
      </c>
      <c r="F195" s="8" t="s">
        <v>362</v>
      </c>
      <c r="G195" s="8" t="s">
        <v>66</v>
      </c>
      <c r="H195" s="14"/>
      <c r="I195" s="14"/>
      <c r="J195" s="14"/>
    </row>
    <row r="196" spans="1:10" ht="64.5" hidden="1" customHeight="1" x14ac:dyDescent="0.2">
      <c r="A196" s="15" t="s">
        <v>101</v>
      </c>
      <c r="B196" s="8" t="s">
        <v>43</v>
      </c>
      <c r="C196" s="8" t="s">
        <v>308</v>
      </c>
      <c r="D196" s="8" t="s">
        <v>309</v>
      </c>
      <c r="E196" s="8" t="s">
        <v>57</v>
      </c>
      <c r="F196" s="8" t="s">
        <v>363</v>
      </c>
      <c r="G196" s="16" t="s">
        <v>10</v>
      </c>
      <c r="H196" s="14">
        <f>H197+H200</f>
        <v>0</v>
      </c>
      <c r="I196" s="14">
        <f t="shared" ref="I196:J196" si="107">I197+I200</f>
        <v>0</v>
      </c>
      <c r="J196" s="14">
        <f t="shared" si="107"/>
        <v>0</v>
      </c>
    </row>
    <row r="197" spans="1:10" ht="127.9" hidden="1" customHeight="1" x14ac:dyDescent="0.2">
      <c r="A197" s="15" t="s">
        <v>38</v>
      </c>
      <c r="B197" s="8" t="s">
        <v>43</v>
      </c>
      <c r="C197" s="8" t="s">
        <v>308</v>
      </c>
      <c r="D197" s="8" t="s">
        <v>309</v>
      </c>
      <c r="E197" s="8" t="s">
        <v>57</v>
      </c>
      <c r="F197" s="8" t="s">
        <v>363</v>
      </c>
      <c r="G197" s="8" t="s">
        <v>39</v>
      </c>
      <c r="H197" s="14">
        <f>H198+H199</f>
        <v>0</v>
      </c>
      <c r="I197" s="14">
        <f t="shared" ref="I197:J197" si="108">I198+I199</f>
        <v>0</v>
      </c>
      <c r="J197" s="14">
        <f t="shared" si="108"/>
        <v>0</v>
      </c>
    </row>
    <row r="198" spans="1:10" ht="32.25" hidden="1" customHeight="1" x14ac:dyDescent="0.2">
      <c r="A198" s="15" t="s">
        <v>103</v>
      </c>
      <c r="B198" s="8" t="s">
        <v>43</v>
      </c>
      <c r="C198" s="8" t="s">
        <v>308</v>
      </c>
      <c r="D198" s="8" t="s">
        <v>309</v>
      </c>
      <c r="E198" s="8" t="s">
        <v>57</v>
      </c>
      <c r="F198" s="8" t="s">
        <v>363</v>
      </c>
      <c r="G198" s="8" t="s">
        <v>104</v>
      </c>
      <c r="H198" s="14"/>
      <c r="I198" s="14"/>
      <c r="J198" s="14"/>
    </row>
    <row r="199" spans="1:10" ht="48.95" hidden="1" customHeight="1" x14ac:dyDescent="0.2">
      <c r="A199" s="15" t="s">
        <v>40</v>
      </c>
      <c r="B199" s="8" t="s">
        <v>43</v>
      </c>
      <c r="C199" s="8" t="s">
        <v>308</v>
      </c>
      <c r="D199" s="8" t="s">
        <v>309</v>
      </c>
      <c r="E199" s="8" t="s">
        <v>57</v>
      </c>
      <c r="F199" s="8" t="s">
        <v>363</v>
      </c>
      <c r="G199" s="8" t="s">
        <v>41</v>
      </c>
      <c r="H199" s="14"/>
      <c r="I199" s="14"/>
      <c r="J199" s="14"/>
    </row>
    <row r="200" spans="1:10" ht="48.95" hidden="1" customHeight="1" x14ac:dyDescent="0.2">
      <c r="A200" s="15" t="s">
        <v>46</v>
      </c>
      <c r="B200" s="8" t="s">
        <v>43</v>
      </c>
      <c r="C200" s="8" t="s">
        <v>308</v>
      </c>
      <c r="D200" s="8" t="s">
        <v>309</v>
      </c>
      <c r="E200" s="8" t="s">
        <v>57</v>
      </c>
      <c r="F200" s="8" t="s">
        <v>363</v>
      </c>
      <c r="G200" s="8" t="s">
        <v>47</v>
      </c>
      <c r="H200" s="14">
        <f>H201</f>
        <v>0</v>
      </c>
      <c r="I200" s="14">
        <f t="shared" ref="I200:J200" si="109">I201</f>
        <v>0</v>
      </c>
      <c r="J200" s="14">
        <f t="shared" si="109"/>
        <v>0</v>
      </c>
    </row>
    <row r="201" spans="1:10" ht="64.5" hidden="1" customHeight="1" x14ac:dyDescent="0.2">
      <c r="A201" s="15" t="s">
        <v>48</v>
      </c>
      <c r="B201" s="8" t="s">
        <v>43</v>
      </c>
      <c r="C201" s="8" t="s">
        <v>308</v>
      </c>
      <c r="D201" s="8" t="s">
        <v>309</v>
      </c>
      <c r="E201" s="8" t="s">
        <v>57</v>
      </c>
      <c r="F201" s="8" t="s">
        <v>363</v>
      </c>
      <c r="G201" s="8" t="s">
        <v>49</v>
      </c>
      <c r="H201" s="14"/>
      <c r="I201" s="14"/>
      <c r="J201" s="14"/>
    </row>
    <row r="202" spans="1:10" ht="32.25" hidden="1" customHeight="1" x14ac:dyDescent="0.2">
      <c r="A202" s="15" t="s">
        <v>50</v>
      </c>
      <c r="B202" s="8" t="s">
        <v>43</v>
      </c>
      <c r="C202" s="8" t="s">
        <v>308</v>
      </c>
      <c r="D202" s="8" t="s">
        <v>309</v>
      </c>
      <c r="E202" s="8" t="s">
        <v>57</v>
      </c>
      <c r="F202" s="8" t="s">
        <v>336</v>
      </c>
      <c r="G202" s="16" t="s">
        <v>10</v>
      </c>
      <c r="H202" s="14">
        <f>H203</f>
        <v>0</v>
      </c>
      <c r="I202" s="14">
        <f t="shared" ref="I202:J202" si="110">I203</f>
        <v>0</v>
      </c>
      <c r="J202" s="14">
        <f t="shared" si="110"/>
        <v>0</v>
      </c>
    </row>
    <row r="203" spans="1:10" ht="25.5" hidden="1" customHeight="1" x14ac:dyDescent="0.2">
      <c r="A203" s="15" t="s">
        <v>52</v>
      </c>
      <c r="B203" s="8" t="s">
        <v>43</v>
      </c>
      <c r="C203" s="8" t="s">
        <v>308</v>
      </c>
      <c r="D203" s="8" t="s">
        <v>309</v>
      </c>
      <c r="E203" s="8" t="s">
        <v>57</v>
      </c>
      <c r="F203" s="8" t="s">
        <v>336</v>
      </c>
      <c r="G203" s="8" t="s">
        <v>53</v>
      </c>
      <c r="H203" s="14">
        <f>H204</f>
        <v>0</v>
      </c>
      <c r="I203" s="14">
        <f t="shared" ref="I203:J203" si="111">I204</f>
        <v>0</v>
      </c>
      <c r="J203" s="14">
        <f t="shared" si="111"/>
        <v>0</v>
      </c>
    </row>
    <row r="204" spans="1:10" ht="32.25" hidden="1" customHeight="1" x14ac:dyDescent="0.2">
      <c r="A204" s="15" t="s">
        <v>54</v>
      </c>
      <c r="B204" s="8" t="s">
        <v>43</v>
      </c>
      <c r="C204" s="8" t="s">
        <v>308</v>
      </c>
      <c r="D204" s="8" t="s">
        <v>309</v>
      </c>
      <c r="E204" s="8" t="s">
        <v>57</v>
      </c>
      <c r="F204" s="8" t="s">
        <v>336</v>
      </c>
      <c r="G204" s="8" t="s">
        <v>55</v>
      </c>
      <c r="H204" s="14"/>
      <c r="I204" s="14"/>
      <c r="J204" s="14"/>
    </row>
    <row r="205" spans="1:10" ht="96.6" hidden="1" customHeight="1" x14ac:dyDescent="0.2">
      <c r="A205" s="15" t="s">
        <v>80</v>
      </c>
      <c r="B205" s="8" t="s">
        <v>43</v>
      </c>
      <c r="C205" s="8" t="s">
        <v>308</v>
      </c>
      <c r="D205" s="8" t="s">
        <v>309</v>
      </c>
      <c r="E205" s="8" t="s">
        <v>57</v>
      </c>
      <c r="F205" s="8" t="s">
        <v>364</v>
      </c>
      <c r="G205" s="16" t="s">
        <v>10</v>
      </c>
      <c r="H205" s="14">
        <f>H206</f>
        <v>0</v>
      </c>
      <c r="I205" s="14">
        <f t="shared" ref="I205:J205" si="112">I206</f>
        <v>0</v>
      </c>
      <c r="J205" s="14">
        <f t="shared" si="112"/>
        <v>0</v>
      </c>
    </row>
    <row r="206" spans="1:10" ht="64.5" hidden="1" customHeight="1" x14ac:dyDescent="0.2">
      <c r="A206" s="15" t="s">
        <v>63</v>
      </c>
      <c r="B206" s="8" t="s">
        <v>43</v>
      </c>
      <c r="C206" s="8" t="s">
        <v>308</v>
      </c>
      <c r="D206" s="8" t="s">
        <v>309</v>
      </c>
      <c r="E206" s="8" t="s">
        <v>57</v>
      </c>
      <c r="F206" s="8" t="s">
        <v>364</v>
      </c>
      <c r="G206" s="8" t="s">
        <v>64</v>
      </c>
      <c r="H206" s="14">
        <f>H207</f>
        <v>0</v>
      </c>
      <c r="I206" s="14">
        <f t="shared" ref="I206:J206" si="113">I207</f>
        <v>0</v>
      </c>
      <c r="J206" s="14">
        <f t="shared" si="113"/>
        <v>0</v>
      </c>
    </row>
    <row r="207" spans="1:10" ht="32.25" hidden="1" customHeight="1" x14ac:dyDescent="0.2">
      <c r="A207" s="15" t="s">
        <v>65</v>
      </c>
      <c r="B207" s="8" t="s">
        <v>43</v>
      </c>
      <c r="C207" s="8" t="s">
        <v>308</v>
      </c>
      <c r="D207" s="8" t="s">
        <v>309</v>
      </c>
      <c r="E207" s="8" t="s">
        <v>57</v>
      </c>
      <c r="F207" s="8" t="s">
        <v>364</v>
      </c>
      <c r="G207" s="8" t="s">
        <v>66</v>
      </c>
      <c r="H207" s="14"/>
      <c r="I207" s="14"/>
      <c r="J207" s="14"/>
    </row>
    <row r="208" spans="1:10" ht="57" customHeight="1" x14ac:dyDescent="0.2">
      <c r="A208" s="15" t="s">
        <v>472</v>
      </c>
      <c r="B208" s="8" t="s">
        <v>43</v>
      </c>
      <c r="C208" s="8" t="s">
        <v>308</v>
      </c>
      <c r="D208" s="8" t="s">
        <v>309</v>
      </c>
      <c r="E208" s="8" t="s">
        <v>57</v>
      </c>
      <c r="F208" s="8" t="s">
        <v>474</v>
      </c>
      <c r="G208" s="8"/>
      <c r="H208" s="14">
        <f>H209</f>
        <v>2408596.65</v>
      </c>
      <c r="I208" s="14"/>
      <c r="J208" s="14"/>
    </row>
    <row r="209" spans="1:10" ht="83.25" customHeight="1" x14ac:dyDescent="0.2">
      <c r="A209" s="15" t="s">
        <v>63</v>
      </c>
      <c r="B209" s="8" t="s">
        <v>43</v>
      </c>
      <c r="C209" s="8" t="s">
        <v>308</v>
      </c>
      <c r="D209" s="8" t="s">
        <v>309</v>
      </c>
      <c r="E209" s="8" t="s">
        <v>57</v>
      </c>
      <c r="F209" s="8" t="s">
        <v>474</v>
      </c>
      <c r="G209" s="8">
        <v>600</v>
      </c>
      <c r="H209" s="14">
        <f>H210</f>
        <v>2408596.65</v>
      </c>
      <c r="I209" s="14"/>
      <c r="J209" s="14"/>
    </row>
    <row r="210" spans="1:10" ht="32.25" customHeight="1" x14ac:dyDescent="0.2">
      <c r="A210" s="15" t="s">
        <v>65</v>
      </c>
      <c r="B210" s="8" t="s">
        <v>43</v>
      </c>
      <c r="C210" s="8" t="s">
        <v>308</v>
      </c>
      <c r="D210" s="8" t="s">
        <v>309</v>
      </c>
      <c r="E210" s="8" t="s">
        <v>57</v>
      </c>
      <c r="F210" s="8" t="s">
        <v>474</v>
      </c>
      <c r="G210" s="8">
        <v>610</v>
      </c>
      <c r="H210" s="14">
        <v>2408596.65</v>
      </c>
      <c r="I210" s="14"/>
      <c r="J210" s="14"/>
    </row>
    <row r="211" spans="1:10" ht="32.25" hidden="1" customHeight="1" x14ac:dyDescent="0.2">
      <c r="A211" s="15" t="s">
        <v>92</v>
      </c>
      <c r="B211" s="8" t="s">
        <v>43</v>
      </c>
      <c r="C211" s="8" t="s">
        <v>308</v>
      </c>
      <c r="D211" s="8" t="s">
        <v>309</v>
      </c>
      <c r="E211" s="8" t="s">
        <v>57</v>
      </c>
      <c r="F211" s="8" t="s">
        <v>365</v>
      </c>
      <c r="G211" s="16" t="s">
        <v>10</v>
      </c>
      <c r="H211" s="14">
        <f>H212</f>
        <v>0</v>
      </c>
      <c r="I211" s="14">
        <f t="shared" ref="I211:J211" si="114">I212</f>
        <v>0</v>
      </c>
      <c r="J211" s="14">
        <f t="shared" si="114"/>
        <v>0</v>
      </c>
    </row>
    <row r="212" spans="1:10" ht="64.5" hidden="1" customHeight="1" x14ac:dyDescent="0.2">
      <c r="A212" s="15" t="s">
        <v>63</v>
      </c>
      <c r="B212" s="8" t="s">
        <v>43</v>
      </c>
      <c r="C212" s="8" t="s">
        <v>308</v>
      </c>
      <c r="D212" s="8" t="s">
        <v>309</v>
      </c>
      <c r="E212" s="8" t="s">
        <v>57</v>
      </c>
      <c r="F212" s="8" t="s">
        <v>365</v>
      </c>
      <c r="G212" s="8" t="s">
        <v>64</v>
      </c>
      <c r="H212" s="14">
        <f>H213</f>
        <v>0</v>
      </c>
      <c r="I212" s="14">
        <f t="shared" ref="I212:J212" si="115">I213</f>
        <v>0</v>
      </c>
      <c r="J212" s="14">
        <f t="shared" si="115"/>
        <v>0</v>
      </c>
    </row>
    <row r="213" spans="1:10" ht="32.25" hidden="1" customHeight="1" x14ac:dyDescent="0.2">
      <c r="A213" s="15" t="s">
        <v>65</v>
      </c>
      <c r="B213" s="8" t="s">
        <v>43</v>
      </c>
      <c r="C213" s="8" t="s">
        <v>308</v>
      </c>
      <c r="D213" s="8" t="s">
        <v>309</v>
      </c>
      <c r="E213" s="8" t="s">
        <v>57</v>
      </c>
      <c r="F213" s="8" t="s">
        <v>365</v>
      </c>
      <c r="G213" s="8" t="s">
        <v>66</v>
      </c>
      <c r="H213" s="14"/>
      <c r="I213" s="14"/>
      <c r="J213" s="14"/>
    </row>
    <row r="214" spans="1:10" ht="48.95" hidden="1" customHeight="1" x14ac:dyDescent="0.2">
      <c r="A214" s="15" t="s">
        <v>69</v>
      </c>
      <c r="B214" s="8" t="s">
        <v>43</v>
      </c>
      <c r="C214" s="8" t="s">
        <v>308</v>
      </c>
      <c r="D214" s="8" t="s">
        <v>309</v>
      </c>
      <c r="E214" s="8" t="s">
        <v>57</v>
      </c>
      <c r="F214" s="8" t="s">
        <v>366</v>
      </c>
      <c r="G214" s="16" t="s">
        <v>10</v>
      </c>
      <c r="H214" s="14">
        <f>H215</f>
        <v>0</v>
      </c>
      <c r="I214" s="14">
        <v>0</v>
      </c>
      <c r="J214" s="14">
        <v>0</v>
      </c>
    </row>
    <row r="215" spans="1:10" ht="64.5" hidden="1" customHeight="1" x14ac:dyDescent="0.2">
      <c r="A215" s="15" t="s">
        <v>63</v>
      </c>
      <c r="B215" s="8" t="s">
        <v>43</v>
      </c>
      <c r="C215" s="8" t="s">
        <v>308</v>
      </c>
      <c r="D215" s="8" t="s">
        <v>309</v>
      </c>
      <c r="E215" s="8" t="s">
        <v>57</v>
      </c>
      <c r="F215" s="8" t="s">
        <v>366</v>
      </c>
      <c r="G215" s="8" t="s">
        <v>64</v>
      </c>
      <c r="H215" s="14">
        <f>H216</f>
        <v>0</v>
      </c>
      <c r="I215" s="14">
        <f t="shared" ref="I215:J215" si="116">I216</f>
        <v>0</v>
      </c>
      <c r="J215" s="14">
        <f t="shared" si="116"/>
        <v>0</v>
      </c>
    </row>
    <row r="216" spans="1:10" ht="32.25" hidden="1" customHeight="1" x14ac:dyDescent="0.2">
      <c r="A216" s="15" t="s">
        <v>65</v>
      </c>
      <c r="B216" s="8" t="s">
        <v>43</v>
      </c>
      <c r="C216" s="8" t="s">
        <v>308</v>
      </c>
      <c r="D216" s="8" t="s">
        <v>309</v>
      </c>
      <c r="E216" s="8" t="s">
        <v>57</v>
      </c>
      <c r="F216" s="8" t="s">
        <v>366</v>
      </c>
      <c r="G216" s="8" t="s">
        <v>66</v>
      </c>
      <c r="H216" s="14"/>
      <c r="I216" s="14"/>
      <c r="J216" s="14"/>
    </row>
    <row r="217" spans="1:10" ht="48.95" hidden="1" customHeight="1" x14ac:dyDescent="0.2">
      <c r="A217" s="15" t="s">
        <v>71</v>
      </c>
      <c r="B217" s="8" t="s">
        <v>43</v>
      </c>
      <c r="C217" s="8" t="s">
        <v>308</v>
      </c>
      <c r="D217" s="8" t="s">
        <v>309</v>
      </c>
      <c r="E217" s="8" t="s">
        <v>57</v>
      </c>
      <c r="F217" s="8" t="s">
        <v>367</v>
      </c>
      <c r="G217" s="16" t="s">
        <v>10</v>
      </c>
      <c r="H217" s="14">
        <f>H218</f>
        <v>0</v>
      </c>
      <c r="I217" s="14">
        <v>0</v>
      </c>
      <c r="J217" s="14">
        <v>0</v>
      </c>
    </row>
    <row r="218" spans="1:10" ht="64.5" hidden="1" customHeight="1" x14ac:dyDescent="0.2">
      <c r="A218" s="15" t="s">
        <v>63</v>
      </c>
      <c r="B218" s="8" t="s">
        <v>43</v>
      </c>
      <c r="C218" s="8" t="s">
        <v>308</v>
      </c>
      <c r="D218" s="8" t="s">
        <v>309</v>
      </c>
      <c r="E218" s="8" t="s">
        <v>57</v>
      </c>
      <c r="F218" s="8" t="s">
        <v>367</v>
      </c>
      <c r="G218" s="8" t="s">
        <v>64</v>
      </c>
      <c r="H218" s="14">
        <f>H219</f>
        <v>0</v>
      </c>
      <c r="I218" s="14">
        <f>I219</f>
        <v>0</v>
      </c>
      <c r="J218" s="14">
        <f>J219</f>
        <v>0</v>
      </c>
    </row>
    <row r="219" spans="1:10" ht="32.25" hidden="1" customHeight="1" x14ac:dyDescent="0.2">
      <c r="A219" s="15" t="s">
        <v>65</v>
      </c>
      <c r="B219" s="8" t="s">
        <v>43</v>
      </c>
      <c r="C219" s="8" t="s">
        <v>308</v>
      </c>
      <c r="D219" s="8" t="s">
        <v>309</v>
      </c>
      <c r="E219" s="8" t="s">
        <v>57</v>
      </c>
      <c r="F219" s="8" t="s">
        <v>367</v>
      </c>
      <c r="G219" s="8" t="s">
        <v>66</v>
      </c>
      <c r="H219" s="14"/>
      <c r="I219" s="14"/>
      <c r="J219" s="14"/>
    </row>
    <row r="220" spans="1:10" ht="96.6" hidden="1" customHeight="1" x14ac:dyDescent="0.2">
      <c r="A220" s="15" t="s">
        <v>82</v>
      </c>
      <c r="B220" s="8" t="s">
        <v>43</v>
      </c>
      <c r="C220" s="8" t="s">
        <v>308</v>
      </c>
      <c r="D220" s="8" t="s">
        <v>309</v>
      </c>
      <c r="E220" s="8" t="s">
        <v>57</v>
      </c>
      <c r="F220" s="8" t="s">
        <v>368</v>
      </c>
      <c r="G220" s="16" t="s">
        <v>10</v>
      </c>
      <c r="H220" s="14">
        <f>H221</f>
        <v>0</v>
      </c>
      <c r="I220" s="14">
        <f t="shared" ref="I220:J220" si="117">I221</f>
        <v>0</v>
      </c>
      <c r="J220" s="14">
        <f t="shared" si="117"/>
        <v>0</v>
      </c>
    </row>
    <row r="221" spans="1:10" ht="64.5" hidden="1" customHeight="1" x14ac:dyDescent="0.2">
      <c r="A221" s="15" t="s">
        <v>63</v>
      </c>
      <c r="B221" s="8" t="s">
        <v>43</v>
      </c>
      <c r="C221" s="8" t="s">
        <v>308</v>
      </c>
      <c r="D221" s="8" t="s">
        <v>309</v>
      </c>
      <c r="E221" s="8" t="s">
        <v>57</v>
      </c>
      <c r="F221" s="8" t="s">
        <v>368</v>
      </c>
      <c r="G221" s="8" t="s">
        <v>64</v>
      </c>
      <c r="H221" s="14">
        <f>H222</f>
        <v>0</v>
      </c>
      <c r="I221" s="14">
        <f t="shared" ref="I221:J221" si="118">I222</f>
        <v>0</v>
      </c>
      <c r="J221" s="14">
        <f t="shared" si="118"/>
        <v>0</v>
      </c>
    </row>
    <row r="222" spans="1:10" ht="32.25" hidden="1" customHeight="1" x14ac:dyDescent="0.2">
      <c r="A222" s="15" t="s">
        <v>65</v>
      </c>
      <c r="B222" s="8" t="s">
        <v>43</v>
      </c>
      <c r="C222" s="8" t="s">
        <v>308</v>
      </c>
      <c r="D222" s="8" t="s">
        <v>309</v>
      </c>
      <c r="E222" s="8" t="s">
        <v>57</v>
      </c>
      <c r="F222" s="8" t="s">
        <v>368</v>
      </c>
      <c r="G222" s="8" t="s">
        <v>66</v>
      </c>
      <c r="H222" s="14"/>
      <c r="I222" s="14"/>
      <c r="J222" s="14"/>
    </row>
    <row r="223" spans="1:10" ht="64.5" hidden="1" customHeight="1" x14ac:dyDescent="0.2">
      <c r="A223" s="15" t="s">
        <v>84</v>
      </c>
      <c r="B223" s="8" t="s">
        <v>43</v>
      </c>
      <c r="C223" s="8" t="s">
        <v>308</v>
      </c>
      <c r="D223" s="8" t="s">
        <v>309</v>
      </c>
      <c r="E223" s="8" t="s">
        <v>57</v>
      </c>
      <c r="F223" s="8" t="s">
        <v>369</v>
      </c>
      <c r="G223" s="16" t="s">
        <v>10</v>
      </c>
      <c r="H223" s="14">
        <f>H224</f>
        <v>0</v>
      </c>
      <c r="I223" s="14">
        <f t="shared" ref="I223:J223" si="119">I224</f>
        <v>0</v>
      </c>
      <c r="J223" s="14">
        <f t="shared" si="119"/>
        <v>0</v>
      </c>
    </row>
    <row r="224" spans="1:10" ht="64.5" hidden="1" customHeight="1" x14ac:dyDescent="0.2">
      <c r="A224" s="15" t="s">
        <v>63</v>
      </c>
      <c r="B224" s="8" t="s">
        <v>43</v>
      </c>
      <c r="C224" s="8" t="s">
        <v>308</v>
      </c>
      <c r="D224" s="8" t="s">
        <v>309</v>
      </c>
      <c r="E224" s="8" t="s">
        <v>57</v>
      </c>
      <c r="F224" s="8" t="s">
        <v>369</v>
      </c>
      <c r="G224" s="8" t="s">
        <v>64</v>
      </c>
      <c r="H224" s="14">
        <f>H225</f>
        <v>0</v>
      </c>
      <c r="I224" s="14">
        <f t="shared" ref="I224:J224" si="120">I225</f>
        <v>0</v>
      </c>
      <c r="J224" s="14">
        <f t="shared" si="120"/>
        <v>0</v>
      </c>
    </row>
    <row r="225" spans="1:10" ht="32.25" hidden="1" customHeight="1" x14ac:dyDescent="0.2">
      <c r="A225" s="15" t="s">
        <v>65</v>
      </c>
      <c r="B225" s="8" t="s">
        <v>43</v>
      </c>
      <c r="C225" s="8" t="s">
        <v>308</v>
      </c>
      <c r="D225" s="8" t="s">
        <v>309</v>
      </c>
      <c r="E225" s="8" t="s">
        <v>57</v>
      </c>
      <c r="F225" s="8" t="s">
        <v>369</v>
      </c>
      <c r="G225" s="8" t="s">
        <v>66</v>
      </c>
      <c r="H225" s="14"/>
      <c r="I225" s="14"/>
      <c r="J225" s="14"/>
    </row>
    <row r="226" spans="1:10" ht="80.099999999999994" hidden="1" customHeight="1" x14ac:dyDescent="0.2">
      <c r="A226" s="15" t="s">
        <v>89</v>
      </c>
      <c r="B226" s="8" t="s">
        <v>43</v>
      </c>
      <c r="C226" s="8" t="s">
        <v>308</v>
      </c>
      <c r="D226" s="8" t="s">
        <v>309</v>
      </c>
      <c r="E226" s="8" t="s">
        <v>57</v>
      </c>
      <c r="F226" s="8" t="s">
        <v>370</v>
      </c>
      <c r="G226" s="16" t="s">
        <v>10</v>
      </c>
      <c r="H226" s="14">
        <f>H227</f>
        <v>0</v>
      </c>
      <c r="I226" s="14">
        <f t="shared" ref="I226:J226" si="121">I227</f>
        <v>0</v>
      </c>
      <c r="J226" s="14">
        <f t="shared" si="121"/>
        <v>0</v>
      </c>
    </row>
    <row r="227" spans="1:10" ht="64.5" hidden="1" customHeight="1" x14ac:dyDescent="0.2">
      <c r="A227" s="15" t="s">
        <v>63</v>
      </c>
      <c r="B227" s="8" t="s">
        <v>43</v>
      </c>
      <c r="C227" s="8" t="s">
        <v>308</v>
      </c>
      <c r="D227" s="8" t="s">
        <v>309</v>
      </c>
      <c r="E227" s="8" t="s">
        <v>57</v>
      </c>
      <c r="F227" s="8" t="s">
        <v>370</v>
      </c>
      <c r="G227" s="8" t="s">
        <v>64</v>
      </c>
      <c r="H227" s="14">
        <f>H228</f>
        <v>0</v>
      </c>
      <c r="I227" s="14">
        <f t="shared" ref="I227:J227" si="122">I228</f>
        <v>0</v>
      </c>
      <c r="J227" s="14">
        <f t="shared" si="122"/>
        <v>0</v>
      </c>
    </row>
    <row r="228" spans="1:10" ht="32.25" hidden="1" customHeight="1" x14ac:dyDescent="0.2">
      <c r="A228" s="15" t="s">
        <v>65</v>
      </c>
      <c r="B228" s="8" t="s">
        <v>43</v>
      </c>
      <c r="C228" s="8" t="s">
        <v>308</v>
      </c>
      <c r="D228" s="8" t="s">
        <v>309</v>
      </c>
      <c r="E228" s="8" t="s">
        <v>57</v>
      </c>
      <c r="F228" s="8" t="s">
        <v>370</v>
      </c>
      <c r="G228" s="8" t="s">
        <v>66</v>
      </c>
      <c r="H228" s="14"/>
      <c r="I228" s="14">
        <v>0</v>
      </c>
      <c r="J228" s="14">
        <v>0</v>
      </c>
    </row>
    <row r="229" spans="1:10" ht="32.25" hidden="1" customHeight="1" x14ac:dyDescent="0.2">
      <c r="A229" s="9" t="s">
        <v>347</v>
      </c>
      <c r="B229" s="10" t="s">
        <v>43</v>
      </c>
      <c r="C229" s="10" t="s">
        <v>308</v>
      </c>
      <c r="D229" s="10" t="s">
        <v>148</v>
      </c>
      <c r="E229" s="17" t="s">
        <v>10</v>
      </c>
      <c r="F229" s="17" t="s">
        <v>10</v>
      </c>
      <c r="G229" s="17" t="s">
        <v>10</v>
      </c>
      <c r="H229" s="12">
        <f>H230</f>
        <v>0</v>
      </c>
      <c r="I229" s="12">
        <v>0</v>
      </c>
      <c r="J229" s="12">
        <v>0</v>
      </c>
    </row>
    <row r="230" spans="1:10" ht="48.95" hidden="1" customHeight="1" x14ac:dyDescent="0.2">
      <c r="A230" s="9" t="s">
        <v>56</v>
      </c>
      <c r="B230" s="10" t="s">
        <v>43</v>
      </c>
      <c r="C230" s="10" t="s">
        <v>308</v>
      </c>
      <c r="D230" s="10" t="s">
        <v>148</v>
      </c>
      <c r="E230" s="10" t="s">
        <v>57</v>
      </c>
      <c r="F230" s="11" t="s">
        <v>10</v>
      </c>
      <c r="G230" s="11" t="s">
        <v>10</v>
      </c>
      <c r="H230" s="12">
        <f>H231+H234+H237+H240+H243</f>
        <v>0</v>
      </c>
      <c r="I230" s="12">
        <v>0</v>
      </c>
      <c r="J230" s="12">
        <v>0</v>
      </c>
    </row>
    <row r="231" spans="1:10" ht="32.25" hidden="1" customHeight="1" x14ac:dyDescent="0.2">
      <c r="A231" s="15" t="s">
        <v>106</v>
      </c>
      <c r="B231" s="8" t="s">
        <v>43</v>
      </c>
      <c r="C231" s="8" t="s">
        <v>308</v>
      </c>
      <c r="D231" s="8" t="s">
        <v>148</v>
      </c>
      <c r="E231" s="8" t="s">
        <v>57</v>
      </c>
      <c r="F231" s="8" t="s">
        <v>371</v>
      </c>
      <c r="G231" s="16" t="s">
        <v>10</v>
      </c>
      <c r="H231" s="14">
        <f>H232</f>
        <v>0</v>
      </c>
      <c r="I231" s="14">
        <v>0</v>
      </c>
      <c r="J231" s="14">
        <v>0</v>
      </c>
    </row>
    <row r="232" spans="1:10" ht="64.5" hidden="1" customHeight="1" x14ac:dyDescent="0.2">
      <c r="A232" s="15" t="s">
        <v>63</v>
      </c>
      <c r="B232" s="8" t="s">
        <v>43</v>
      </c>
      <c r="C232" s="8" t="s">
        <v>308</v>
      </c>
      <c r="D232" s="8" t="s">
        <v>148</v>
      </c>
      <c r="E232" s="8" t="s">
        <v>57</v>
      </c>
      <c r="F232" s="8" t="s">
        <v>371</v>
      </c>
      <c r="G232" s="8" t="s">
        <v>64</v>
      </c>
      <c r="H232" s="14">
        <f>H233</f>
        <v>0</v>
      </c>
      <c r="I232" s="14">
        <v>0</v>
      </c>
      <c r="J232" s="14">
        <v>0</v>
      </c>
    </row>
    <row r="233" spans="1:10" ht="32.25" hidden="1" customHeight="1" x14ac:dyDescent="0.2">
      <c r="A233" s="15" t="s">
        <v>65</v>
      </c>
      <c r="B233" s="8" t="s">
        <v>43</v>
      </c>
      <c r="C233" s="8" t="s">
        <v>308</v>
      </c>
      <c r="D233" s="8" t="s">
        <v>148</v>
      </c>
      <c r="E233" s="8" t="s">
        <v>57</v>
      </c>
      <c r="F233" s="8" t="s">
        <v>371</v>
      </c>
      <c r="G233" s="8" t="s">
        <v>66</v>
      </c>
      <c r="H233" s="14"/>
      <c r="I233" s="14">
        <v>0</v>
      </c>
      <c r="J233" s="14">
        <v>0</v>
      </c>
    </row>
    <row r="234" spans="1:10" ht="48.95" hidden="1" customHeight="1" x14ac:dyDescent="0.2">
      <c r="A234" s="15" t="s">
        <v>108</v>
      </c>
      <c r="B234" s="8" t="s">
        <v>43</v>
      </c>
      <c r="C234" s="8" t="s">
        <v>308</v>
      </c>
      <c r="D234" s="8" t="s">
        <v>148</v>
      </c>
      <c r="E234" s="8" t="s">
        <v>57</v>
      </c>
      <c r="F234" s="8" t="s">
        <v>372</v>
      </c>
      <c r="G234" s="16" t="s">
        <v>10</v>
      </c>
      <c r="H234" s="14">
        <f>H235</f>
        <v>0</v>
      </c>
      <c r="I234" s="14">
        <v>0</v>
      </c>
      <c r="J234" s="14">
        <v>0</v>
      </c>
    </row>
    <row r="235" spans="1:10" ht="64.5" hidden="1" customHeight="1" x14ac:dyDescent="0.2">
      <c r="A235" s="15" t="s">
        <v>63</v>
      </c>
      <c r="B235" s="8" t="s">
        <v>43</v>
      </c>
      <c r="C235" s="8" t="s">
        <v>308</v>
      </c>
      <c r="D235" s="8" t="s">
        <v>148</v>
      </c>
      <c r="E235" s="8" t="s">
        <v>57</v>
      </c>
      <c r="F235" s="8" t="s">
        <v>372</v>
      </c>
      <c r="G235" s="8" t="s">
        <v>64</v>
      </c>
      <c r="H235" s="14">
        <f>H236</f>
        <v>0</v>
      </c>
      <c r="I235" s="14">
        <v>0</v>
      </c>
      <c r="J235" s="14">
        <v>0</v>
      </c>
    </row>
    <row r="236" spans="1:10" ht="32.25" hidden="1" customHeight="1" x14ac:dyDescent="0.2">
      <c r="A236" s="15" t="s">
        <v>65</v>
      </c>
      <c r="B236" s="8" t="s">
        <v>43</v>
      </c>
      <c r="C236" s="8" t="s">
        <v>308</v>
      </c>
      <c r="D236" s="8" t="s">
        <v>148</v>
      </c>
      <c r="E236" s="8" t="s">
        <v>57</v>
      </c>
      <c r="F236" s="8" t="s">
        <v>372</v>
      </c>
      <c r="G236" s="8" t="s">
        <v>66</v>
      </c>
      <c r="H236" s="14"/>
      <c r="I236" s="14">
        <v>0</v>
      </c>
      <c r="J236" s="14">
        <v>0</v>
      </c>
    </row>
    <row r="237" spans="1:10" ht="32.25" hidden="1" customHeight="1" x14ac:dyDescent="0.2">
      <c r="A237" s="15" t="s">
        <v>110</v>
      </c>
      <c r="B237" s="8" t="s">
        <v>43</v>
      </c>
      <c r="C237" s="8" t="s">
        <v>308</v>
      </c>
      <c r="D237" s="8" t="s">
        <v>148</v>
      </c>
      <c r="E237" s="8" t="s">
        <v>57</v>
      </c>
      <c r="F237" s="8" t="s">
        <v>373</v>
      </c>
      <c r="G237" s="16" t="s">
        <v>10</v>
      </c>
      <c r="H237" s="14">
        <f>H238</f>
        <v>0</v>
      </c>
      <c r="I237" s="14">
        <v>0</v>
      </c>
      <c r="J237" s="14">
        <v>0</v>
      </c>
    </row>
    <row r="238" spans="1:10" ht="64.5" hidden="1" customHeight="1" x14ac:dyDescent="0.2">
      <c r="A238" s="15" t="s">
        <v>63</v>
      </c>
      <c r="B238" s="8" t="s">
        <v>43</v>
      </c>
      <c r="C238" s="8" t="s">
        <v>308</v>
      </c>
      <c r="D238" s="8" t="s">
        <v>148</v>
      </c>
      <c r="E238" s="8" t="s">
        <v>57</v>
      </c>
      <c r="F238" s="8" t="s">
        <v>373</v>
      </c>
      <c r="G238" s="8" t="s">
        <v>64</v>
      </c>
      <c r="H238" s="14">
        <f>H239</f>
        <v>0</v>
      </c>
      <c r="I238" s="14">
        <v>0</v>
      </c>
      <c r="J238" s="14">
        <v>0</v>
      </c>
    </row>
    <row r="239" spans="1:10" ht="32.25" hidden="1" customHeight="1" x14ac:dyDescent="0.2">
      <c r="A239" s="15" t="s">
        <v>65</v>
      </c>
      <c r="B239" s="8" t="s">
        <v>43</v>
      </c>
      <c r="C239" s="8" t="s">
        <v>308</v>
      </c>
      <c r="D239" s="8" t="s">
        <v>148</v>
      </c>
      <c r="E239" s="8" t="s">
        <v>57</v>
      </c>
      <c r="F239" s="8" t="s">
        <v>373</v>
      </c>
      <c r="G239" s="8" t="s">
        <v>66</v>
      </c>
      <c r="H239" s="14"/>
      <c r="I239" s="14">
        <v>0</v>
      </c>
      <c r="J239" s="14">
        <v>0</v>
      </c>
    </row>
    <row r="240" spans="1:10" ht="64.5" hidden="1" customHeight="1" x14ac:dyDescent="0.2">
      <c r="A240" s="15" t="s">
        <v>112</v>
      </c>
      <c r="B240" s="8" t="s">
        <v>43</v>
      </c>
      <c r="C240" s="8" t="s">
        <v>308</v>
      </c>
      <c r="D240" s="8" t="s">
        <v>148</v>
      </c>
      <c r="E240" s="8" t="s">
        <v>57</v>
      </c>
      <c r="F240" s="8" t="s">
        <v>374</v>
      </c>
      <c r="G240" s="16" t="s">
        <v>10</v>
      </c>
      <c r="H240" s="14">
        <f>H241</f>
        <v>0</v>
      </c>
      <c r="I240" s="14">
        <v>0</v>
      </c>
      <c r="J240" s="14">
        <v>0</v>
      </c>
    </row>
    <row r="241" spans="1:10" ht="64.5" hidden="1" customHeight="1" x14ac:dyDescent="0.2">
      <c r="A241" s="15" t="s">
        <v>63</v>
      </c>
      <c r="B241" s="8" t="s">
        <v>43</v>
      </c>
      <c r="C241" s="8" t="s">
        <v>308</v>
      </c>
      <c r="D241" s="8" t="s">
        <v>148</v>
      </c>
      <c r="E241" s="8" t="s">
        <v>57</v>
      </c>
      <c r="F241" s="8" t="s">
        <v>374</v>
      </c>
      <c r="G241" s="8" t="s">
        <v>64</v>
      </c>
      <c r="H241" s="14">
        <f>H242</f>
        <v>0</v>
      </c>
      <c r="I241" s="14">
        <v>0</v>
      </c>
      <c r="J241" s="14">
        <v>0</v>
      </c>
    </row>
    <row r="242" spans="1:10" ht="32.25" hidden="1" customHeight="1" x14ac:dyDescent="0.2">
      <c r="A242" s="15" t="s">
        <v>65</v>
      </c>
      <c r="B242" s="8" t="s">
        <v>43</v>
      </c>
      <c r="C242" s="8" t="s">
        <v>308</v>
      </c>
      <c r="D242" s="8" t="s">
        <v>148</v>
      </c>
      <c r="E242" s="8" t="s">
        <v>57</v>
      </c>
      <c r="F242" s="8" t="s">
        <v>374</v>
      </c>
      <c r="G242" s="8" t="s">
        <v>66</v>
      </c>
      <c r="H242" s="14"/>
      <c r="I242" s="14">
        <v>0</v>
      </c>
      <c r="J242" s="14">
        <v>0</v>
      </c>
    </row>
    <row r="243" spans="1:10" ht="64.5" hidden="1" customHeight="1" x14ac:dyDescent="0.2">
      <c r="A243" s="15" t="s">
        <v>114</v>
      </c>
      <c r="B243" s="8" t="s">
        <v>43</v>
      </c>
      <c r="C243" s="8" t="s">
        <v>308</v>
      </c>
      <c r="D243" s="8" t="s">
        <v>148</v>
      </c>
      <c r="E243" s="8" t="s">
        <v>57</v>
      </c>
      <c r="F243" s="8" t="s">
        <v>375</v>
      </c>
      <c r="G243" s="16" t="s">
        <v>10</v>
      </c>
      <c r="H243" s="14">
        <f>H244</f>
        <v>0</v>
      </c>
      <c r="I243" s="14">
        <v>0</v>
      </c>
      <c r="J243" s="14">
        <v>0</v>
      </c>
    </row>
    <row r="244" spans="1:10" ht="64.5" hidden="1" customHeight="1" x14ac:dyDescent="0.2">
      <c r="A244" s="15" t="s">
        <v>63</v>
      </c>
      <c r="B244" s="8" t="s">
        <v>43</v>
      </c>
      <c r="C244" s="8" t="s">
        <v>308</v>
      </c>
      <c r="D244" s="8" t="s">
        <v>148</v>
      </c>
      <c r="E244" s="8" t="s">
        <v>57</v>
      </c>
      <c r="F244" s="8" t="s">
        <v>375</v>
      </c>
      <c r="G244" s="8" t="s">
        <v>64</v>
      </c>
      <c r="H244" s="14">
        <f>H245</f>
        <v>0</v>
      </c>
      <c r="I244" s="14">
        <v>0</v>
      </c>
      <c r="J244" s="14">
        <v>0</v>
      </c>
    </row>
    <row r="245" spans="1:10" ht="32.25" hidden="1" customHeight="1" x14ac:dyDescent="0.2">
      <c r="A245" s="15" t="s">
        <v>65</v>
      </c>
      <c r="B245" s="8" t="s">
        <v>43</v>
      </c>
      <c r="C245" s="8" t="s">
        <v>308</v>
      </c>
      <c r="D245" s="8" t="s">
        <v>148</v>
      </c>
      <c r="E245" s="8" t="s">
        <v>57</v>
      </c>
      <c r="F245" s="8" t="s">
        <v>375</v>
      </c>
      <c r="G245" s="8" t="s">
        <v>66</v>
      </c>
      <c r="H245" s="14"/>
      <c r="I245" s="14">
        <v>0</v>
      </c>
      <c r="J245" s="14">
        <v>0</v>
      </c>
    </row>
    <row r="246" spans="1:10" ht="48.95" hidden="1" customHeight="1" x14ac:dyDescent="0.2">
      <c r="A246" s="9" t="s">
        <v>376</v>
      </c>
      <c r="B246" s="10" t="s">
        <v>119</v>
      </c>
      <c r="C246" s="17" t="s">
        <v>10</v>
      </c>
      <c r="D246" s="17" t="s">
        <v>10</v>
      </c>
      <c r="E246" s="17" t="s">
        <v>10</v>
      </c>
      <c r="F246" s="17" t="s">
        <v>10</v>
      </c>
      <c r="G246" s="17" t="s">
        <v>10</v>
      </c>
      <c r="H246" s="12">
        <f>H247</f>
        <v>0</v>
      </c>
      <c r="I246" s="12">
        <f t="shared" ref="I246:J246" si="123">I247</f>
        <v>0</v>
      </c>
      <c r="J246" s="12">
        <f t="shared" si="123"/>
        <v>0</v>
      </c>
    </row>
    <row r="247" spans="1:10" ht="32.25" hidden="1" customHeight="1" x14ac:dyDescent="0.2">
      <c r="A247" s="9" t="s">
        <v>249</v>
      </c>
      <c r="B247" s="10" t="s">
        <v>119</v>
      </c>
      <c r="C247" s="10" t="s">
        <v>308</v>
      </c>
      <c r="D247" s="10" t="s">
        <v>148</v>
      </c>
      <c r="E247" s="17" t="s">
        <v>10</v>
      </c>
      <c r="F247" s="17" t="s">
        <v>10</v>
      </c>
      <c r="G247" s="17" t="s">
        <v>10</v>
      </c>
      <c r="H247" s="12">
        <f>H248</f>
        <v>0</v>
      </c>
      <c r="I247" s="12">
        <f t="shared" ref="I247:J247" si="124">I248</f>
        <v>0</v>
      </c>
      <c r="J247" s="12">
        <f t="shared" si="124"/>
        <v>0</v>
      </c>
    </row>
    <row r="248" spans="1:10" ht="32.25" hidden="1" customHeight="1" x14ac:dyDescent="0.2">
      <c r="A248" s="9" t="s">
        <v>167</v>
      </c>
      <c r="B248" s="10" t="s">
        <v>119</v>
      </c>
      <c r="C248" s="10" t="s">
        <v>308</v>
      </c>
      <c r="D248" s="10" t="s">
        <v>148</v>
      </c>
      <c r="E248" s="10" t="s">
        <v>168</v>
      </c>
      <c r="F248" s="11" t="s">
        <v>10</v>
      </c>
      <c r="G248" s="11" t="s">
        <v>10</v>
      </c>
      <c r="H248" s="12">
        <f>H249</f>
        <v>0</v>
      </c>
      <c r="I248" s="12">
        <f t="shared" ref="I248:J248" si="125">I249</f>
        <v>0</v>
      </c>
      <c r="J248" s="12">
        <f t="shared" si="125"/>
        <v>0</v>
      </c>
    </row>
    <row r="249" spans="1:10" ht="32.25" hidden="1" customHeight="1" x14ac:dyDescent="0.2">
      <c r="A249" s="15" t="s">
        <v>249</v>
      </c>
      <c r="B249" s="8" t="s">
        <v>119</v>
      </c>
      <c r="C249" s="8" t="s">
        <v>308</v>
      </c>
      <c r="D249" s="8" t="s">
        <v>148</v>
      </c>
      <c r="E249" s="8" t="s">
        <v>168</v>
      </c>
      <c r="F249" s="8" t="s">
        <v>377</v>
      </c>
      <c r="G249" s="16" t="s">
        <v>10</v>
      </c>
      <c r="H249" s="14">
        <f>H250</f>
        <v>0</v>
      </c>
      <c r="I249" s="14">
        <f t="shared" ref="I249:J249" si="126">I250</f>
        <v>0</v>
      </c>
      <c r="J249" s="14">
        <f t="shared" si="126"/>
        <v>0</v>
      </c>
    </row>
    <row r="250" spans="1:10" ht="48.95" hidden="1" customHeight="1" x14ac:dyDescent="0.2">
      <c r="A250" s="15" t="s">
        <v>46</v>
      </c>
      <c r="B250" s="8" t="s">
        <v>119</v>
      </c>
      <c r="C250" s="8" t="s">
        <v>308</v>
      </c>
      <c r="D250" s="8" t="s">
        <v>148</v>
      </c>
      <c r="E250" s="8" t="s">
        <v>168</v>
      </c>
      <c r="F250" s="8" t="s">
        <v>377</v>
      </c>
      <c r="G250" s="8" t="s">
        <v>47</v>
      </c>
      <c r="H250" s="14">
        <f>H251</f>
        <v>0</v>
      </c>
      <c r="I250" s="14">
        <f t="shared" ref="I250:J250" si="127">I251</f>
        <v>0</v>
      </c>
      <c r="J250" s="14">
        <f t="shared" si="127"/>
        <v>0</v>
      </c>
    </row>
    <row r="251" spans="1:10" ht="64.5" hidden="1" customHeight="1" x14ac:dyDescent="0.2">
      <c r="A251" s="15" t="s">
        <v>48</v>
      </c>
      <c r="B251" s="8" t="s">
        <v>119</v>
      </c>
      <c r="C251" s="8" t="s">
        <v>308</v>
      </c>
      <c r="D251" s="8" t="s">
        <v>148</v>
      </c>
      <c r="E251" s="8" t="s">
        <v>168</v>
      </c>
      <c r="F251" s="8" t="s">
        <v>377</v>
      </c>
      <c r="G251" s="8" t="s">
        <v>49</v>
      </c>
      <c r="H251" s="14"/>
      <c r="I251" s="14"/>
      <c r="J251" s="14"/>
    </row>
    <row r="252" spans="1:10" ht="32.25" hidden="1" customHeight="1" x14ac:dyDescent="0.2">
      <c r="A252" s="9" t="s">
        <v>378</v>
      </c>
      <c r="B252" s="10" t="s">
        <v>183</v>
      </c>
      <c r="C252" s="17" t="s">
        <v>10</v>
      </c>
      <c r="D252" s="17" t="s">
        <v>10</v>
      </c>
      <c r="E252" s="17" t="s">
        <v>10</v>
      </c>
      <c r="F252" s="17" t="s">
        <v>10</v>
      </c>
      <c r="G252" s="17" t="s">
        <v>10</v>
      </c>
      <c r="H252" s="12">
        <f>H253</f>
        <v>0</v>
      </c>
      <c r="I252" s="12">
        <f t="shared" ref="I252:J252" si="128">I253</f>
        <v>0</v>
      </c>
      <c r="J252" s="12">
        <f t="shared" si="128"/>
        <v>0</v>
      </c>
    </row>
    <row r="253" spans="1:10" ht="32.25" hidden="1" customHeight="1" x14ac:dyDescent="0.2">
      <c r="A253" s="9" t="s">
        <v>292</v>
      </c>
      <c r="B253" s="10" t="s">
        <v>183</v>
      </c>
      <c r="C253" s="10" t="s">
        <v>308</v>
      </c>
      <c r="D253" s="10" t="s">
        <v>148</v>
      </c>
      <c r="E253" s="17" t="s">
        <v>10</v>
      </c>
      <c r="F253" s="17" t="s">
        <v>10</v>
      </c>
      <c r="G253" s="17" t="s">
        <v>10</v>
      </c>
      <c r="H253" s="12">
        <f>H254</f>
        <v>0</v>
      </c>
      <c r="I253" s="12">
        <f t="shared" ref="I253:J253" si="129">I254</f>
        <v>0</v>
      </c>
      <c r="J253" s="12">
        <f t="shared" si="129"/>
        <v>0</v>
      </c>
    </row>
    <row r="254" spans="1:10" ht="32.25" hidden="1" customHeight="1" x14ac:dyDescent="0.2">
      <c r="A254" s="9" t="s">
        <v>167</v>
      </c>
      <c r="B254" s="10" t="s">
        <v>183</v>
      </c>
      <c r="C254" s="10" t="s">
        <v>308</v>
      </c>
      <c r="D254" s="10" t="s">
        <v>148</v>
      </c>
      <c r="E254" s="10" t="s">
        <v>168</v>
      </c>
      <c r="F254" s="11" t="s">
        <v>10</v>
      </c>
      <c r="G254" s="11" t="s">
        <v>10</v>
      </c>
      <c r="H254" s="12">
        <f>H255</f>
        <v>0</v>
      </c>
      <c r="I254" s="12">
        <f t="shared" ref="I254:J254" si="130">I255</f>
        <v>0</v>
      </c>
      <c r="J254" s="12">
        <f t="shared" si="130"/>
        <v>0</v>
      </c>
    </row>
    <row r="255" spans="1:10" ht="32.25" hidden="1" customHeight="1" x14ac:dyDescent="0.2">
      <c r="A255" s="15" t="s">
        <v>292</v>
      </c>
      <c r="B255" s="8" t="s">
        <v>183</v>
      </c>
      <c r="C255" s="8" t="s">
        <v>308</v>
      </c>
      <c r="D255" s="8" t="s">
        <v>148</v>
      </c>
      <c r="E255" s="8" t="s">
        <v>168</v>
      </c>
      <c r="F255" s="8" t="s">
        <v>379</v>
      </c>
      <c r="G255" s="16" t="s">
        <v>10</v>
      </c>
      <c r="H255" s="14">
        <f>H256</f>
        <v>0</v>
      </c>
      <c r="I255" s="14">
        <f t="shared" ref="I255:J255" si="131">I256</f>
        <v>0</v>
      </c>
      <c r="J255" s="14">
        <f t="shared" si="131"/>
        <v>0</v>
      </c>
    </row>
    <row r="256" spans="1:10" ht="48.95" hidden="1" customHeight="1" x14ac:dyDescent="0.2">
      <c r="A256" s="15" t="s">
        <v>46</v>
      </c>
      <c r="B256" s="8" t="s">
        <v>183</v>
      </c>
      <c r="C256" s="8" t="s">
        <v>308</v>
      </c>
      <c r="D256" s="8" t="s">
        <v>148</v>
      </c>
      <c r="E256" s="8" t="s">
        <v>168</v>
      </c>
      <c r="F256" s="8" t="s">
        <v>379</v>
      </c>
      <c r="G256" s="8" t="s">
        <v>47</v>
      </c>
      <c r="H256" s="14">
        <f>H257</f>
        <v>0</v>
      </c>
      <c r="I256" s="14">
        <f t="shared" ref="I256:J256" si="132">I257</f>
        <v>0</v>
      </c>
      <c r="J256" s="14">
        <f t="shared" si="132"/>
        <v>0</v>
      </c>
    </row>
    <row r="257" spans="1:10" ht="64.5" hidden="1" customHeight="1" x14ac:dyDescent="0.2">
      <c r="A257" s="15" t="s">
        <v>48</v>
      </c>
      <c r="B257" s="8" t="s">
        <v>183</v>
      </c>
      <c r="C257" s="8" t="s">
        <v>308</v>
      </c>
      <c r="D257" s="8" t="s">
        <v>148</v>
      </c>
      <c r="E257" s="8" t="s">
        <v>168</v>
      </c>
      <c r="F257" s="8" t="s">
        <v>379</v>
      </c>
      <c r="G257" s="8" t="s">
        <v>49</v>
      </c>
      <c r="H257" s="14"/>
      <c r="I257" s="14"/>
      <c r="J257" s="14"/>
    </row>
    <row r="258" spans="1:10" ht="32.25" hidden="1" customHeight="1" x14ac:dyDescent="0.2">
      <c r="A258" s="9" t="s">
        <v>380</v>
      </c>
      <c r="B258" s="10" t="s">
        <v>144</v>
      </c>
      <c r="C258" s="17" t="s">
        <v>10</v>
      </c>
      <c r="D258" s="17" t="s">
        <v>10</v>
      </c>
      <c r="E258" s="17" t="s">
        <v>10</v>
      </c>
      <c r="F258" s="17" t="s">
        <v>10</v>
      </c>
      <c r="G258" s="17" t="s">
        <v>10</v>
      </c>
      <c r="H258" s="12">
        <f>H259</f>
        <v>0</v>
      </c>
      <c r="I258" s="12">
        <f t="shared" ref="I258:J258" si="133">I259</f>
        <v>0</v>
      </c>
      <c r="J258" s="12">
        <f t="shared" si="133"/>
        <v>0</v>
      </c>
    </row>
    <row r="259" spans="1:10" ht="48.95" hidden="1" customHeight="1" x14ac:dyDescent="0.2">
      <c r="A259" s="9" t="s">
        <v>141</v>
      </c>
      <c r="B259" s="10" t="s">
        <v>144</v>
      </c>
      <c r="C259" s="10" t="s">
        <v>308</v>
      </c>
      <c r="D259" s="10" t="s">
        <v>309</v>
      </c>
      <c r="E259" s="10" t="s">
        <v>142</v>
      </c>
      <c r="F259" s="11" t="s">
        <v>10</v>
      </c>
      <c r="G259" s="11" t="s">
        <v>10</v>
      </c>
      <c r="H259" s="12">
        <f>H260+H263+H268+H271</f>
        <v>0</v>
      </c>
      <c r="I259" s="12">
        <f t="shared" ref="I259:J259" si="134">I260+I263+I268+I271</f>
        <v>0</v>
      </c>
      <c r="J259" s="12">
        <f t="shared" si="134"/>
        <v>0</v>
      </c>
    </row>
    <row r="260" spans="1:10" ht="127.9" hidden="1" customHeight="1" x14ac:dyDescent="0.2">
      <c r="A260" s="15" t="s">
        <v>158</v>
      </c>
      <c r="B260" s="8" t="s">
        <v>144</v>
      </c>
      <c r="C260" s="8" t="s">
        <v>308</v>
      </c>
      <c r="D260" s="8" t="s">
        <v>309</v>
      </c>
      <c r="E260" s="8" t="s">
        <v>142</v>
      </c>
      <c r="F260" s="8" t="s">
        <v>381</v>
      </c>
      <c r="G260" s="16" t="s">
        <v>10</v>
      </c>
      <c r="H260" s="14">
        <f>H261</f>
        <v>0</v>
      </c>
      <c r="I260" s="14">
        <f t="shared" ref="I260:J260" si="135">I261</f>
        <v>0</v>
      </c>
      <c r="J260" s="14">
        <f t="shared" si="135"/>
        <v>0</v>
      </c>
    </row>
    <row r="261" spans="1:10" ht="25.5" hidden="1" customHeight="1" x14ac:dyDescent="0.2">
      <c r="A261" s="15" t="s">
        <v>160</v>
      </c>
      <c r="B261" s="8" t="s">
        <v>144</v>
      </c>
      <c r="C261" s="8" t="s">
        <v>308</v>
      </c>
      <c r="D261" s="8" t="s">
        <v>309</v>
      </c>
      <c r="E261" s="8" t="s">
        <v>142</v>
      </c>
      <c r="F261" s="8" t="s">
        <v>381</v>
      </c>
      <c r="G261" s="8" t="s">
        <v>161</v>
      </c>
      <c r="H261" s="14">
        <f>H262</f>
        <v>0</v>
      </c>
      <c r="I261" s="14">
        <f t="shared" ref="I261:J261" si="136">I262</f>
        <v>0</v>
      </c>
      <c r="J261" s="14">
        <f t="shared" si="136"/>
        <v>0</v>
      </c>
    </row>
    <row r="262" spans="1:10" ht="23.25" hidden="1" customHeight="1" x14ac:dyDescent="0.2">
      <c r="A262" s="15" t="s">
        <v>162</v>
      </c>
      <c r="B262" s="8" t="s">
        <v>144</v>
      </c>
      <c r="C262" s="8" t="s">
        <v>308</v>
      </c>
      <c r="D262" s="8" t="s">
        <v>309</v>
      </c>
      <c r="E262" s="8" t="s">
        <v>142</v>
      </c>
      <c r="F262" s="8" t="s">
        <v>381</v>
      </c>
      <c r="G262" s="8" t="s">
        <v>163</v>
      </c>
      <c r="H262" s="14"/>
      <c r="I262" s="14"/>
      <c r="J262" s="14"/>
    </row>
    <row r="263" spans="1:10" ht="48.95" hidden="1" customHeight="1" x14ac:dyDescent="0.2">
      <c r="A263" s="15" t="s">
        <v>44</v>
      </c>
      <c r="B263" s="8" t="s">
        <v>144</v>
      </c>
      <c r="C263" s="8" t="s">
        <v>308</v>
      </c>
      <c r="D263" s="8" t="s">
        <v>309</v>
      </c>
      <c r="E263" s="8" t="s">
        <v>142</v>
      </c>
      <c r="F263" s="8" t="s">
        <v>323</v>
      </c>
      <c r="G263" s="16" t="s">
        <v>10</v>
      </c>
      <c r="H263" s="14">
        <f>H264+H266</f>
        <v>0</v>
      </c>
      <c r="I263" s="14">
        <f t="shared" ref="I263:J263" si="137">I264+I266</f>
        <v>0</v>
      </c>
      <c r="J263" s="14">
        <f t="shared" si="137"/>
        <v>0</v>
      </c>
    </row>
    <row r="264" spans="1:10" ht="127.9" hidden="1" customHeight="1" x14ac:dyDescent="0.2">
      <c r="A264" s="15" t="s">
        <v>38</v>
      </c>
      <c r="B264" s="8" t="s">
        <v>144</v>
      </c>
      <c r="C264" s="8" t="s">
        <v>308</v>
      </c>
      <c r="D264" s="8" t="s">
        <v>309</v>
      </c>
      <c r="E264" s="8" t="s">
        <v>142</v>
      </c>
      <c r="F264" s="8" t="s">
        <v>323</v>
      </c>
      <c r="G264" s="8" t="s">
        <v>39</v>
      </c>
      <c r="H264" s="14">
        <f>H265</f>
        <v>0</v>
      </c>
      <c r="I264" s="14">
        <f t="shared" ref="I264:J264" si="138">I265</f>
        <v>0</v>
      </c>
      <c r="J264" s="14">
        <f t="shared" si="138"/>
        <v>0</v>
      </c>
    </row>
    <row r="265" spans="1:10" ht="48.95" hidden="1" customHeight="1" x14ac:dyDescent="0.2">
      <c r="A265" s="15" t="s">
        <v>40</v>
      </c>
      <c r="B265" s="8" t="s">
        <v>144</v>
      </c>
      <c r="C265" s="8" t="s">
        <v>308</v>
      </c>
      <c r="D265" s="8" t="s">
        <v>309</v>
      </c>
      <c r="E265" s="8" t="s">
        <v>142</v>
      </c>
      <c r="F265" s="8" t="s">
        <v>323</v>
      </c>
      <c r="G265" s="8" t="s">
        <v>41</v>
      </c>
      <c r="H265" s="14"/>
      <c r="I265" s="14"/>
      <c r="J265" s="14"/>
    </row>
    <row r="266" spans="1:10" ht="48.95" hidden="1" customHeight="1" x14ac:dyDescent="0.2">
      <c r="A266" s="15" t="s">
        <v>46</v>
      </c>
      <c r="B266" s="8" t="s">
        <v>144</v>
      </c>
      <c r="C266" s="8" t="s">
        <v>308</v>
      </c>
      <c r="D266" s="8" t="s">
        <v>309</v>
      </c>
      <c r="E266" s="8" t="s">
        <v>142</v>
      </c>
      <c r="F266" s="8" t="s">
        <v>323</v>
      </c>
      <c r="G266" s="8" t="s">
        <v>47</v>
      </c>
      <c r="H266" s="14">
        <f>H267</f>
        <v>0</v>
      </c>
      <c r="I266" s="14">
        <f t="shared" ref="I266:J266" si="139">I267</f>
        <v>0</v>
      </c>
      <c r="J266" s="14">
        <f t="shared" si="139"/>
        <v>0</v>
      </c>
    </row>
    <row r="267" spans="1:10" ht="64.5" hidden="1" customHeight="1" x14ac:dyDescent="0.2">
      <c r="A267" s="15" t="s">
        <v>48</v>
      </c>
      <c r="B267" s="8" t="s">
        <v>144</v>
      </c>
      <c r="C267" s="8" t="s">
        <v>308</v>
      </c>
      <c r="D267" s="8" t="s">
        <v>309</v>
      </c>
      <c r="E267" s="8" t="s">
        <v>142</v>
      </c>
      <c r="F267" s="8" t="s">
        <v>323</v>
      </c>
      <c r="G267" s="8" t="s">
        <v>49</v>
      </c>
      <c r="H267" s="14"/>
      <c r="I267" s="14"/>
      <c r="J267" s="14"/>
    </row>
    <row r="268" spans="1:10" ht="48.95" hidden="1" customHeight="1" x14ac:dyDescent="0.2">
      <c r="A268" s="15" t="s">
        <v>165</v>
      </c>
      <c r="B268" s="8" t="s">
        <v>144</v>
      </c>
      <c r="C268" s="8" t="s">
        <v>308</v>
      </c>
      <c r="D268" s="8" t="s">
        <v>309</v>
      </c>
      <c r="E268" s="8" t="s">
        <v>142</v>
      </c>
      <c r="F268" s="8" t="s">
        <v>382</v>
      </c>
      <c r="G268" s="16" t="s">
        <v>10</v>
      </c>
      <c r="H268" s="14">
        <f>H269</f>
        <v>0</v>
      </c>
      <c r="I268" s="14">
        <f t="shared" ref="I268:J268" si="140">I269</f>
        <v>0</v>
      </c>
      <c r="J268" s="14">
        <f t="shared" si="140"/>
        <v>0</v>
      </c>
    </row>
    <row r="269" spans="1:10" ht="23.25" hidden="1" customHeight="1" x14ac:dyDescent="0.2">
      <c r="A269" s="15" t="s">
        <v>160</v>
      </c>
      <c r="B269" s="8" t="s">
        <v>144</v>
      </c>
      <c r="C269" s="8" t="s">
        <v>308</v>
      </c>
      <c r="D269" s="8" t="s">
        <v>309</v>
      </c>
      <c r="E269" s="8" t="s">
        <v>142</v>
      </c>
      <c r="F269" s="8" t="s">
        <v>382</v>
      </c>
      <c r="G269" s="8" t="s">
        <v>161</v>
      </c>
      <c r="H269" s="14">
        <f>H270</f>
        <v>0</v>
      </c>
      <c r="I269" s="14">
        <f t="shared" ref="I269:J269" si="141">I270</f>
        <v>0</v>
      </c>
      <c r="J269" s="14">
        <f t="shared" si="141"/>
        <v>0</v>
      </c>
    </row>
    <row r="270" spans="1:10" ht="15" hidden="1" customHeight="1" x14ac:dyDescent="0.2">
      <c r="A270" s="15" t="s">
        <v>162</v>
      </c>
      <c r="B270" s="8" t="s">
        <v>144</v>
      </c>
      <c r="C270" s="8" t="s">
        <v>308</v>
      </c>
      <c r="D270" s="8" t="s">
        <v>309</v>
      </c>
      <c r="E270" s="8" t="s">
        <v>142</v>
      </c>
      <c r="F270" s="8" t="s">
        <v>382</v>
      </c>
      <c r="G270" s="8" t="s">
        <v>163</v>
      </c>
      <c r="H270" s="14"/>
      <c r="I270" s="14"/>
      <c r="J270" s="14"/>
    </row>
    <row r="271" spans="1:10" ht="32.25" hidden="1" customHeight="1" x14ac:dyDescent="0.2">
      <c r="A271" s="15" t="s">
        <v>50</v>
      </c>
      <c r="B271" s="8" t="s">
        <v>144</v>
      </c>
      <c r="C271" s="8" t="s">
        <v>308</v>
      </c>
      <c r="D271" s="8" t="s">
        <v>309</v>
      </c>
      <c r="E271" s="8" t="s">
        <v>142</v>
      </c>
      <c r="F271" s="8" t="s">
        <v>336</v>
      </c>
      <c r="G271" s="16" t="s">
        <v>10</v>
      </c>
      <c r="H271" s="14">
        <f>H272</f>
        <v>0</v>
      </c>
      <c r="I271" s="14">
        <f t="shared" ref="I271:J272" si="142">I272</f>
        <v>0</v>
      </c>
      <c r="J271" s="14">
        <f t="shared" si="142"/>
        <v>0</v>
      </c>
    </row>
    <row r="272" spans="1:10" ht="19.5" hidden="1" customHeight="1" x14ac:dyDescent="0.2">
      <c r="A272" s="15" t="s">
        <v>52</v>
      </c>
      <c r="B272" s="8" t="s">
        <v>144</v>
      </c>
      <c r="C272" s="8" t="s">
        <v>308</v>
      </c>
      <c r="D272" s="8" t="s">
        <v>309</v>
      </c>
      <c r="E272" s="8" t="s">
        <v>142</v>
      </c>
      <c r="F272" s="8" t="s">
        <v>336</v>
      </c>
      <c r="G272" s="8" t="s">
        <v>53</v>
      </c>
      <c r="H272" s="14">
        <f>H273</f>
        <v>0</v>
      </c>
      <c r="I272" s="14">
        <f t="shared" si="142"/>
        <v>0</v>
      </c>
      <c r="J272" s="14">
        <f t="shared" si="142"/>
        <v>0</v>
      </c>
    </row>
    <row r="273" spans="1:10" ht="32.25" hidden="1" customHeight="1" x14ac:dyDescent="0.2">
      <c r="A273" s="15" t="s">
        <v>54</v>
      </c>
      <c r="B273" s="8" t="s">
        <v>144</v>
      </c>
      <c r="C273" s="8" t="s">
        <v>308</v>
      </c>
      <c r="D273" s="8" t="s">
        <v>309</v>
      </c>
      <c r="E273" s="8" t="s">
        <v>142</v>
      </c>
      <c r="F273" s="8" t="s">
        <v>336</v>
      </c>
      <c r="G273" s="8" t="s">
        <v>55</v>
      </c>
      <c r="H273" s="14"/>
      <c r="I273" s="14"/>
      <c r="J273" s="14"/>
    </row>
    <row r="274" spans="1:10" ht="80.099999999999994" hidden="1" customHeight="1" x14ac:dyDescent="0.2">
      <c r="A274" s="9" t="s">
        <v>383</v>
      </c>
      <c r="B274" s="10" t="s">
        <v>59</v>
      </c>
      <c r="C274" s="17" t="s">
        <v>10</v>
      </c>
      <c r="D274" s="17" t="s">
        <v>10</v>
      </c>
      <c r="E274" s="17" t="s">
        <v>10</v>
      </c>
      <c r="F274" s="17" t="s">
        <v>10</v>
      </c>
      <c r="G274" s="17" t="s">
        <v>10</v>
      </c>
      <c r="H274" s="12">
        <f>H275</f>
        <v>0</v>
      </c>
      <c r="I274" s="12">
        <f t="shared" ref="I274:J274" si="143">I275</f>
        <v>0</v>
      </c>
      <c r="J274" s="12">
        <f t="shared" si="143"/>
        <v>0</v>
      </c>
    </row>
    <row r="275" spans="1:10" ht="64.5" hidden="1" customHeight="1" x14ac:dyDescent="0.2">
      <c r="A275" s="9" t="s">
        <v>126</v>
      </c>
      <c r="B275" s="10" t="s">
        <v>59</v>
      </c>
      <c r="C275" s="10" t="s">
        <v>308</v>
      </c>
      <c r="D275" s="10" t="s">
        <v>309</v>
      </c>
      <c r="E275" s="10" t="s">
        <v>127</v>
      </c>
      <c r="F275" s="11" t="s">
        <v>10</v>
      </c>
      <c r="G275" s="11" t="s">
        <v>10</v>
      </c>
      <c r="H275" s="12">
        <f>H276+H281+H284+H287+H290</f>
        <v>0</v>
      </c>
      <c r="I275" s="12">
        <f t="shared" ref="I275:J275" si="144">I276+I281+I284+I287+I290</f>
        <v>0</v>
      </c>
      <c r="J275" s="12">
        <f t="shared" si="144"/>
        <v>0</v>
      </c>
    </row>
    <row r="276" spans="1:10" ht="48.95" hidden="1" customHeight="1" x14ac:dyDescent="0.2">
      <c r="A276" s="15" t="s">
        <v>44</v>
      </c>
      <c r="B276" s="8" t="s">
        <v>59</v>
      </c>
      <c r="C276" s="8" t="s">
        <v>308</v>
      </c>
      <c r="D276" s="8" t="s">
        <v>309</v>
      </c>
      <c r="E276" s="8" t="s">
        <v>127</v>
      </c>
      <c r="F276" s="8" t="s">
        <v>323</v>
      </c>
      <c r="G276" s="16" t="s">
        <v>10</v>
      </c>
      <c r="H276" s="14">
        <f>H277+H279</f>
        <v>0</v>
      </c>
      <c r="I276" s="14">
        <f t="shared" ref="I276:J276" si="145">I277+I279</f>
        <v>0</v>
      </c>
      <c r="J276" s="14">
        <f t="shared" si="145"/>
        <v>0</v>
      </c>
    </row>
    <row r="277" spans="1:10" ht="127.9" hidden="1" customHeight="1" x14ac:dyDescent="0.2">
      <c r="A277" s="15" t="s">
        <v>38</v>
      </c>
      <c r="B277" s="8" t="s">
        <v>59</v>
      </c>
      <c r="C277" s="8" t="s">
        <v>308</v>
      </c>
      <c r="D277" s="8" t="s">
        <v>309</v>
      </c>
      <c r="E277" s="8" t="s">
        <v>127</v>
      </c>
      <c r="F277" s="8" t="s">
        <v>323</v>
      </c>
      <c r="G277" s="8" t="s">
        <v>39</v>
      </c>
      <c r="H277" s="14">
        <f>H278</f>
        <v>0</v>
      </c>
      <c r="I277" s="14">
        <f t="shared" ref="I277:J277" si="146">I278</f>
        <v>0</v>
      </c>
      <c r="J277" s="14">
        <f t="shared" si="146"/>
        <v>0</v>
      </c>
    </row>
    <row r="278" spans="1:10" ht="48.95" hidden="1" customHeight="1" x14ac:dyDescent="0.2">
      <c r="A278" s="15" t="s">
        <v>40</v>
      </c>
      <c r="B278" s="8" t="s">
        <v>59</v>
      </c>
      <c r="C278" s="8" t="s">
        <v>308</v>
      </c>
      <c r="D278" s="8" t="s">
        <v>309</v>
      </c>
      <c r="E278" s="8" t="s">
        <v>127</v>
      </c>
      <c r="F278" s="8" t="s">
        <v>323</v>
      </c>
      <c r="G278" s="8" t="s">
        <v>41</v>
      </c>
      <c r="H278" s="14"/>
      <c r="I278" s="14"/>
      <c r="J278" s="14"/>
    </row>
    <row r="279" spans="1:10" ht="48.95" hidden="1" customHeight="1" x14ac:dyDescent="0.2">
      <c r="A279" s="15" t="s">
        <v>46</v>
      </c>
      <c r="B279" s="8" t="s">
        <v>59</v>
      </c>
      <c r="C279" s="8" t="s">
        <v>308</v>
      </c>
      <c r="D279" s="8" t="s">
        <v>309</v>
      </c>
      <c r="E279" s="8" t="s">
        <v>127</v>
      </c>
      <c r="F279" s="8" t="s">
        <v>323</v>
      </c>
      <c r="G279" s="8" t="s">
        <v>47</v>
      </c>
      <c r="H279" s="14">
        <f>H280</f>
        <v>0</v>
      </c>
      <c r="I279" s="14">
        <f t="shared" ref="I279:J279" si="147">I280</f>
        <v>0</v>
      </c>
      <c r="J279" s="14">
        <f t="shared" si="147"/>
        <v>0</v>
      </c>
    </row>
    <row r="280" spans="1:10" ht="64.5" hidden="1" customHeight="1" x14ac:dyDescent="0.2">
      <c r="A280" s="15" t="s">
        <v>48</v>
      </c>
      <c r="B280" s="8" t="s">
        <v>59</v>
      </c>
      <c r="C280" s="8" t="s">
        <v>308</v>
      </c>
      <c r="D280" s="8" t="s">
        <v>309</v>
      </c>
      <c r="E280" s="8" t="s">
        <v>127</v>
      </c>
      <c r="F280" s="8" t="s">
        <v>323</v>
      </c>
      <c r="G280" s="8" t="s">
        <v>49</v>
      </c>
      <c r="H280" s="14"/>
      <c r="I280" s="14"/>
      <c r="J280" s="14"/>
    </row>
    <row r="281" spans="1:10" ht="48.95" hidden="1" customHeight="1" x14ac:dyDescent="0.2">
      <c r="A281" s="15" t="s">
        <v>135</v>
      </c>
      <c r="B281" s="8" t="s">
        <v>59</v>
      </c>
      <c r="C281" s="8" t="s">
        <v>308</v>
      </c>
      <c r="D281" s="8" t="s">
        <v>309</v>
      </c>
      <c r="E281" s="8" t="s">
        <v>127</v>
      </c>
      <c r="F281" s="8" t="s">
        <v>384</v>
      </c>
      <c r="G281" s="16" t="s">
        <v>10</v>
      </c>
      <c r="H281" s="14">
        <f>H282</f>
        <v>0</v>
      </c>
      <c r="I281" s="14">
        <f t="shared" ref="I281:J281" si="148">I282</f>
        <v>0</v>
      </c>
      <c r="J281" s="14">
        <f t="shared" si="148"/>
        <v>0</v>
      </c>
    </row>
    <row r="282" spans="1:10" ht="48.95" hidden="1" customHeight="1" x14ac:dyDescent="0.2">
      <c r="A282" s="15" t="s">
        <v>46</v>
      </c>
      <c r="B282" s="8" t="s">
        <v>59</v>
      </c>
      <c r="C282" s="8" t="s">
        <v>308</v>
      </c>
      <c r="D282" s="8" t="s">
        <v>309</v>
      </c>
      <c r="E282" s="8" t="s">
        <v>127</v>
      </c>
      <c r="F282" s="8" t="s">
        <v>384</v>
      </c>
      <c r="G282" s="8" t="s">
        <v>47</v>
      </c>
      <c r="H282" s="14">
        <f>H283</f>
        <v>0</v>
      </c>
      <c r="I282" s="14">
        <f t="shared" ref="I282:J282" si="149">I283</f>
        <v>0</v>
      </c>
      <c r="J282" s="14">
        <f t="shared" si="149"/>
        <v>0</v>
      </c>
    </row>
    <row r="283" spans="1:10" ht="64.5" hidden="1" customHeight="1" x14ac:dyDescent="0.2">
      <c r="A283" s="15" t="s">
        <v>48</v>
      </c>
      <c r="B283" s="8" t="s">
        <v>59</v>
      </c>
      <c r="C283" s="8" t="s">
        <v>308</v>
      </c>
      <c r="D283" s="8" t="s">
        <v>309</v>
      </c>
      <c r="E283" s="8" t="s">
        <v>127</v>
      </c>
      <c r="F283" s="8" t="s">
        <v>384</v>
      </c>
      <c r="G283" s="8" t="s">
        <v>49</v>
      </c>
      <c r="H283" s="14"/>
      <c r="I283" s="14">
        <v>0</v>
      </c>
      <c r="J283" s="14">
        <v>0</v>
      </c>
    </row>
    <row r="284" spans="1:10" ht="32.25" hidden="1" customHeight="1" x14ac:dyDescent="0.2">
      <c r="A284" s="15" t="s">
        <v>137</v>
      </c>
      <c r="B284" s="8" t="s">
        <v>59</v>
      </c>
      <c r="C284" s="8" t="s">
        <v>308</v>
      </c>
      <c r="D284" s="8" t="s">
        <v>309</v>
      </c>
      <c r="E284" s="8" t="s">
        <v>127</v>
      </c>
      <c r="F284" s="8" t="s">
        <v>385</v>
      </c>
      <c r="G284" s="16" t="s">
        <v>10</v>
      </c>
      <c r="H284" s="14">
        <f>H285</f>
        <v>0</v>
      </c>
      <c r="I284" s="14">
        <f t="shared" ref="I284:J284" si="150">I285</f>
        <v>0</v>
      </c>
      <c r="J284" s="14">
        <f t="shared" si="150"/>
        <v>0</v>
      </c>
    </row>
    <row r="285" spans="1:10" ht="48.95" hidden="1" customHeight="1" x14ac:dyDescent="0.2">
      <c r="A285" s="15" t="s">
        <v>46</v>
      </c>
      <c r="B285" s="8" t="s">
        <v>59</v>
      </c>
      <c r="C285" s="8" t="s">
        <v>308</v>
      </c>
      <c r="D285" s="8" t="s">
        <v>309</v>
      </c>
      <c r="E285" s="8" t="s">
        <v>127</v>
      </c>
      <c r="F285" s="8" t="s">
        <v>385</v>
      </c>
      <c r="G285" s="8" t="s">
        <v>47</v>
      </c>
      <c r="H285" s="14">
        <f>H286</f>
        <v>0</v>
      </c>
      <c r="I285" s="14">
        <f t="shared" ref="I285:J285" si="151">I286</f>
        <v>0</v>
      </c>
      <c r="J285" s="14">
        <f t="shared" si="151"/>
        <v>0</v>
      </c>
    </row>
    <row r="286" spans="1:10" ht="64.5" hidden="1" customHeight="1" x14ac:dyDescent="0.2">
      <c r="A286" s="15" t="s">
        <v>48</v>
      </c>
      <c r="B286" s="8" t="s">
        <v>59</v>
      </c>
      <c r="C286" s="8" t="s">
        <v>308</v>
      </c>
      <c r="D286" s="8" t="s">
        <v>309</v>
      </c>
      <c r="E286" s="8" t="s">
        <v>127</v>
      </c>
      <c r="F286" s="8" t="s">
        <v>385</v>
      </c>
      <c r="G286" s="8" t="s">
        <v>49</v>
      </c>
      <c r="H286" s="14"/>
      <c r="I286" s="14">
        <v>0</v>
      </c>
      <c r="J286" s="14">
        <v>0</v>
      </c>
    </row>
    <row r="287" spans="1:10" ht="80.099999999999994" hidden="1" customHeight="1" x14ac:dyDescent="0.2">
      <c r="A287" s="15" t="s">
        <v>139</v>
      </c>
      <c r="B287" s="8" t="s">
        <v>59</v>
      </c>
      <c r="C287" s="8" t="s">
        <v>308</v>
      </c>
      <c r="D287" s="8" t="s">
        <v>309</v>
      </c>
      <c r="E287" s="8" t="s">
        <v>127</v>
      </c>
      <c r="F287" s="8" t="s">
        <v>386</v>
      </c>
      <c r="G287" s="16" t="s">
        <v>10</v>
      </c>
      <c r="H287" s="14">
        <f>H288</f>
        <v>0</v>
      </c>
      <c r="I287" s="14">
        <f t="shared" ref="I287:J287" si="152">I288</f>
        <v>0</v>
      </c>
      <c r="J287" s="14">
        <f t="shared" si="152"/>
        <v>0</v>
      </c>
    </row>
    <row r="288" spans="1:10" ht="48.95" hidden="1" customHeight="1" x14ac:dyDescent="0.2">
      <c r="A288" s="15" t="s">
        <v>46</v>
      </c>
      <c r="B288" s="8" t="s">
        <v>59</v>
      </c>
      <c r="C288" s="8" t="s">
        <v>308</v>
      </c>
      <c r="D288" s="8" t="s">
        <v>309</v>
      </c>
      <c r="E288" s="8" t="s">
        <v>127</v>
      </c>
      <c r="F288" s="8" t="s">
        <v>386</v>
      </c>
      <c r="G288" s="8" t="s">
        <v>47</v>
      </c>
      <c r="H288" s="14">
        <f>H289</f>
        <v>0</v>
      </c>
      <c r="I288" s="14">
        <f t="shared" ref="I288:J288" si="153">I289</f>
        <v>0</v>
      </c>
      <c r="J288" s="14">
        <f t="shared" si="153"/>
        <v>0</v>
      </c>
    </row>
    <row r="289" spans="1:10" ht="64.5" hidden="1" customHeight="1" x14ac:dyDescent="0.2">
      <c r="A289" s="15" t="s">
        <v>48</v>
      </c>
      <c r="B289" s="8" t="s">
        <v>59</v>
      </c>
      <c r="C289" s="8" t="s">
        <v>308</v>
      </c>
      <c r="D289" s="8" t="s">
        <v>309</v>
      </c>
      <c r="E289" s="8" t="s">
        <v>127</v>
      </c>
      <c r="F289" s="8" t="s">
        <v>386</v>
      </c>
      <c r="G289" s="8" t="s">
        <v>49</v>
      </c>
      <c r="H289" s="14"/>
      <c r="I289" s="14">
        <v>0</v>
      </c>
      <c r="J289" s="14">
        <v>0</v>
      </c>
    </row>
    <row r="290" spans="1:10" ht="32.25" hidden="1" customHeight="1" x14ac:dyDescent="0.2">
      <c r="A290" s="15" t="s">
        <v>50</v>
      </c>
      <c r="B290" s="8" t="s">
        <v>59</v>
      </c>
      <c r="C290" s="8" t="s">
        <v>308</v>
      </c>
      <c r="D290" s="8" t="s">
        <v>309</v>
      </c>
      <c r="E290" s="8" t="s">
        <v>127</v>
      </c>
      <c r="F290" s="8" t="s">
        <v>336</v>
      </c>
      <c r="G290" s="16" t="s">
        <v>10</v>
      </c>
      <c r="H290" s="14">
        <f>H291</f>
        <v>0</v>
      </c>
      <c r="I290" s="14">
        <f t="shared" ref="I290:J290" si="154">I291</f>
        <v>0</v>
      </c>
      <c r="J290" s="14">
        <f t="shared" si="154"/>
        <v>0</v>
      </c>
    </row>
    <row r="291" spans="1:10" ht="24.75" hidden="1" customHeight="1" x14ac:dyDescent="0.2">
      <c r="A291" s="15" t="s">
        <v>52</v>
      </c>
      <c r="B291" s="8" t="s">
        <v>59</v>
      </c>
      <c r="C291" s="8" t="s">
        <v>308</v>
      </c>
      <c r="D291" s="8" t="s">
        <v>309</v>
      </c>
      <c r="E291" s="8" t="s">
        <v>127</v>
      </c>
      <c r="F291" s="8" t="s">
        <v>336</v>
      </c>
      <c r="G291" s="8" t="s">
        <v>53</v>
      </c>
      <c r="H291" s="14">
        <f>H292</f>
        <v>0</v>
      </c>
      <c r="I291" s="14">
        <f t="shared" ref="I291:J291" si="155">I292</f>
        <v>0</v>
      </c>
      <c r="J291" s="14">
        <f t="shared" si="155"/>
        <v>0</v>
      </c>
    </row>
    <row r="292" spans="1:10" ht="32.25" hidden="1" customHeight="1" x14ac:dyDescent="0.2">
      <c r="A292" s="15" t="s">
        <v>54</v>
      </c>
      <c r="B292" s="8" t="s">
        <v>59</v>
      </c>
      <c r="C292" s="8" t="s">
        <v>308</v>
      </c>
      <c r="D292" s="8" t="s">
        <v>309</v>
      </c>
      <c r="E292" s="8" t="s">
        <v>127</v>
      </c>
      <c r="F292" s="8" t="s">
        <v>336</v>
      </c>
      <c r="G292" s="8" t="s">
        <v>55</v>
      </c>
      <c r="H292" s="14"/>
      <c r="I292" s="14"/>
      <c r="J292" s="14"/>
    </row>
    <row r="293" spans="1:10" ht="30" hidden="1" customHeight="1" x14ac:dyDescent="0.2">
      <c r="A293" s="9" t="s">
        <v>387</v>
      </c>
      <c r="B293" s="10" t="s">
        <v>388</v>
      </c>
      <c r="C293" s="17" t="s">
        <v>10</v>
      </c>
      <c r="D293" s="17" t="s">
        <v>10</v>
      </c>
      <c r="E293" s="17" t="s">
        <v>10</v>
      </c>
      <c r="F293" s="17" t="s">
        <v>10</v>
      </c>
      <c r="G293" s="17" t="s">
        <v>10</v>
      </c>
      <c r="H293" s="12">
        <f>H294+H306+H313</f>
        <v>0</v>
      </c>
      <c r="I293" s="12">
        <f t="shared" ref="I293:J293" si="156">I294+I306+I313</f>
        <v>0</v>
      </c>
      <c r="J293" s="12">
        <f t="shared" si="156"/>
        <v>0</v>
      </c>
    </row>
    <row r="294" spans="1:10" ht="32.25" hidden="1" customHeight="1" x14ac:dyDescent="0.2">
      <c r="A294" s="9" t="s">
        <v>30</v>
      </c>
      <c r="B294" s="10" t="s">
        <v>388</v>
      </c>
      <c r="C294" s="10" t="s">
        <v>308</v>
      </c>
      <c r="D294" s="10" t="s">
        <v>309</v>
      </c>
      <c r="E294" s="10" t="s">
        <v>31</v>
      </c>
      <c r="F294" s="11" t="s">
        <v>10</v>
      </c>
      <c r="G294" s="11" t="s">
        <v>10</v>
      </c>
      <c r="H294" s="12">
        <f>H295+H298+H303</f>
        <v>0</v>
      </c>
      <c r="I294" s="12">
        <f t="shared" ref="I294:J294" si="157">I295+I298+I303</f>
        <v>0</v>
      </c>
      <c r="J294" s="12">
        <f t="shared" si="157"/>
        <v>0</v>
      </c>
    </row>
    <row r="295" spans="1:10" ht="32.25" hidden="1" customHeight="1" x14ac:dyDescent="0.2">
      <c r="A295" s="15" t="s">
        <v>36</v>
      </c>
      <c r="B295" s="8" t="s">
        <v>388</v>
      </c>
      <c r="C295" s="8" t="s">
        <v>308</v>
      </c>
      <c r="D295" s="8" t="s">
        <v>309</v>
      </c>
      <c r="E295" s="8" t="s">
        <v>31</v>
      </c>
      <c r="F295" s="8" t="s">
        <v>389</v>
      </c>
      <c r="G295" s="16" t="s">
        <v>10</v>
      </c>
      <c r="H295" s="14">
        <f>H296</f>
        <v>0</v>
      </c>
      <c r="I295" s="14">
        <f t="shared" ref="I295:J295" si="158">I296</f>
        <v>0</v>
      </c>
      <c r="J295" s="14">
        <f t="shared" si="158"/>
        <v>0</v>
      </c>
    </row>
    <row r="296" spans="1:10" ht="127.9" hidden="1" customHeight="1" x14ac:dyDescent="0.2">
      <c r="A296" s="15" t="s">
        <v>38</v>
      </c>
      <c r="B296" s="8" t="s">
        <v>388</v>
      </c>
      <c r="C296" s="8" t="s">
        <v>308</v>
      </c>
      <c r="D296" s="8" t="s">
        <v>309</v>
      </c>
      <c r="E296" s="8" t="s">
        <v>31</v>
      </c>
      <c r="F296" s="8" t="s">
        <v>389</v>
      </c>
      <c r="G296" s="8" t="s">
        <v>39</v>
      </c>
      <c r="H296" s="14">
        <f>H297</f>
        <v>0</v>
      </c>
      <c r="I296" s="14">
        <f t="shared" ref="I296:J296" si="159">I297</f>
        <v>0</v>
      </c>
      <c r="J296" s="14">
        <f t="shared" si="159"/>
        <v>0</v>
      </c>
    </row>
    <row r="297" spans="1:10" ht="48.95" hidden="1" customHeight="1" x14ac:dyDescent="0.2">
      <c r="A297" s="15" t="s">
        <v>40</v>
      </c>
      <c r="B297" s="8" t="s">
        <v>388</v>
      </c>
      <c r="C297" s="8" t="s">
        <v>308</v>
      </c>
      <c r="D297" s="8" t="s">
        <v>309</v>
      </c>
      <c r="E297" s="8" t="s">
        <v>31</v>
      </c>
      <c r="F297" s="8" t="s">
        <v>389</v>
      </c>
      <c r="G297" s="8" t="s">
        <v>41</v>
      </c>
      <c r="H297" s="14"/>
      <c r="I297" s="14"/>
      <c r="J297" s="14"/>
    </row>
    <row r="298" spans="1:10" ht="48.95" hidden="1" customHeight="1" x14ac:dyDescent="0.2">
      <c r="A298" s="15" t="s">
        <v>44</v>
      </c>
      <c r="B298" s="8" t="s">
        <v>388</v>
      </c>
      <c r="C298" s="8" t="s">
        <v>308</v>
      </c>
      <c r="D298" s="8" t="s">
        <v>309</v>
      </c>
      <c r="E298" s="8" t="s">
        <v>31</v>
      </c>
      <c r="F298" s="8" t="s">
        <v>323</v>
      </c>
      <c r="G298" s="16" t="s">
        <v>10</v>
      </c>
      <c r="H298" s="14">
        <f>H299+H301</f>
        <v>0</v>
      </c>
      <c r="I298" s="14">
        <f t="shared" ref="I298:J298" si="160">I299+I301</f>
        <v>0</v>
      </c>
      <c r="J298" s="14">
        <f t="shared" si="160"/>
        <v>0</v>
      </c>
    </row>
    <row r="299" spans="1:10" ht="127.9" hidden="1" customHeight="1" x14ac:dyDescent="0.2">
      <c r="A299" s="15" t="s">
        <v>38</v>
      </c>
      <c r="B299" s="8" t="s">
        <v>388</v>
      </c>
      <c r="C299" s="8" t="s">
        <v>308</v>
      </c>
      <c r="D299" s="8" t="s">
        <v>309</v>
      </c>
      <c r="E299" s="8" t="s">
        <v>31</v>
      </c>
      <c r="F299" s="8" t="s">
        <v>323</v>
      </c>
      <c r="G299" s="8" t="s">
        <v>39</v>
      </c>
      <c r="H299" s="14">
        <f>H300</f>
        <v>0</v>
      </c>
      <c r="I299" s="14">
        <f t="shared" ref="I299:J299" si="161">I300</f>
        <v>0</v>
      </c>
      <c r="J299" s="14">
        <f t="shared" si="161"/>
        <v>0</v>
      </c>
    </row>
    <row r="300" spans="1:10" ht="48.95" hidden="1" customHeight="1" x14ac:dyDescent="0.2">
      <c r="A300" s="15" t="s">
        <v>40</v>
      </c>
      <c r="B300" s="8" t="s">
        <v>388</v>
      </c>
      <c r="C300" s="8" t="s">
        <v>308</v>
      </c>
      <c r="D300" s="8" t="s">
        <v>309</v>
      </c>
      <c r="E300" s="8" t="s">
        <v>31</v>
      </c>
      <c r="F300" s="8" t="s">
        <v>323</v>
      </c>
      <c r="G300" s="8" t="s">
        <v>41</v>
      </c>
      <c r="H300" s="14"/>
      <c r="I300" s="14"/>
      <c r="J300" s="14"/>
    </row>
    <row r="301" spans="1:10" ht="48.95" hidden="1" customHeight="1" x14ac:dyDescent="0.2">
      <c r="A301" s="15" t="s">
        <v>46</v>
      </c>
      <c r="B301" s="8" t="s">
        <v>388</v>
      </c>
      <c r="C301" s="8" t="s">
        <v>308</v>
      </c>
      <c r="D301" s="8" t="s">
        <v>309</v>
      </c>
      <c r="E301" s="8" t="s">
        <v>31</v>
      </c>
      <c r="F301" s="8" t="s">
        <v>323</v>
      </c>
      <c r="G301" s="8" t="s">
        <v>47</v>
      </c>
      <c r="H301" s="14">
        <f>H302</f>
        <v>0</v>
      </c>
      <c r="I301" s="14">
        <v>0</v>
      </c>
      <c r="J301" s="14">
        <v>0</v>
      </c>
    </row>
    <row r="302" spans="1:10" ht="64.5" hidden="1" customHeight="1" x14ac:dyDescent="0.2">
      <c r="A302" s="15" t="s">
        <v>48</v>
      </c>
      <c r="B302" s="8" t="s">
        <v>388</v>
      </c>
      <c r="C302" s="8" t="s">
        <v>308</v>
      </c>
      <c r="D302" s="8" t="s">
        <v>309</v>
      </c>
      <c r="E302" s="8" t="s">
        <v>31</v>
      </c>
      <c r="F302" s="8" t="s">
        <v>323</v>
      </c>
      <c r="G302" s="8" t="s">
        <v>49</v>
      </c>
      <c r="H302" s="14"/>
      <c r="I302" s="14">
        <v>0</v>
      </c>
      <c r="J302" s="14">
        <v>0</v>
      </c>
    </row>
    <row r="303" spans="1:10" ht="32.25" hidden="1" customHeight="1" x14ac:dyDescent="0.2">
      <c r="A303" s="15" t="s">
        <v>50</v>
      </c>
      <c r="B303" s="8" t="s">
        <v>388</v>
      </c>
      <c r="C303" s="8" t="s">
        <v>308</v>
      </c>
      <c r="D303" s="8" t="s">
        <v>309</v>
      </c>
      <c r="E303" s="8" t="s">
        <v>31</v>
      </c>
      <c r="F303" s="8" t="s">
        <v>336</v>
      </c>
      <c r="G303" s="16" t="s">
        <v>10</v>
      </c>
      <c r="H303" s="14">
        <f>H304</f>
        <v>0</v>
      </c>
      <c r="I303" s="14">
        <f t="shared" ref="I303:J303" si="162">I304</f>
        <v>0</v>
      </c>
      <c r="J303" s="14">
        <f t="shared" si="162"/>
        <v>0</v>
      </c>
    </row>
    <row r="304" spans="1:10" ht="21.75" hidden="1" customHeight="1" x14ac:dyDescent="0.2">
      <c r="A304" s="15" t="s">
        <v>52</v>
      </c>
      <c r="B304" s="8" t="s">
        <v>388</v>
      </c>
      <c r="C304" s="8" t="s">
        <v>308</v>
      </c>
      <c r="D304" s="8" t="s">
        <v>309</v>
      </c>
      <c r="E304" s="8" t="s">
        <v>31</v>
      </c>
      <c r="F304" s="8" t="s">
        <v>336</v>
      </c>
      <c r="G304" s="8" t="s">
        <v>53</v>
      </c>
      <c r="H304" s="14">
        <f>H305</f>
        <v>0</v>
      </c>
      <c r="I304" s="14">
        <f t="shared" ref="I304:J304" si="163">I305</f>
        <v>0</v>
      </c>
      <c r="J304" s="14">
        <f t="shared" si="163"/>
        <v>0</v>
      </c>
    </row>
    <row r="305" spans="1:10" ht="32.25" hidden="1" customHeight="1" x14ac:dyDescent="0.2">
      <c r="A305" s="15" t="s">
        <v>54</v>
      </c>
      <c r="B305" s="8" t="s">
        <v>388</v>
      </c>
      <c r="C305" s="8" t="s">
        <v>308</v>
      </c>
      <c r="D305" s="8" t="s">
        <v>309</v>
      </c>
      <c r="E305" s="8" t="s">
        <v>31</v>
      </c>
      <c r="F305" s="8" t="s">
        <v>336</v>
      </c>
      <c r="G305" s="8" t="s">
        <v>55</v>
      </c>
      <c r="H305" s="14"/>
      <c r="I305" s="14"/>
      <c r="J305" s="14"/>
    </row>
    <row r="306" spans="1:10" ht="48.95" hidden="1" customHeight="1" x14ac:dyDescent="0.2">
      <c r="A306" s="9" t="s">
        <v>141</v>
      </c>
      <c r="B306" s="10" t="s">
        <v>388</v>
      </c>
      <c r="C306" s="10" t="s">
        <v>308</v>
      </c>
      <c r="D306" s="10" t="s">
        <v>309</v>
      </c>
      <c r="E306" s="10" t="s">
        <v>142</v>
      </c>
      <c r="F306" s="11" t="s">
        <v>10</v>
      </c>
      <c r="G306" s="11" t="s">
        <v>10</v>
      </c>
      <c r="H306" s="12">
        <f>H307+H310</f>
        <v>0</v>
      </c>
      <c r="I306" s="12">
        <f t="shared" ref="I306:J306" si="164">I307+I310</f>
        <v>0</v>
      </c>
      <c r="J306" s="12">
        <f t="shared" si="164"/>
        <v>0</v>
      </c>
    </row>
    <row r="307" spans="1:10" ht="15.2" hidden="1" customHeight="1" x14ac:dyDescent="0.2">
      <c r="A307" s="15" t="s">
        <v>153</v>
      </c>
      <c r="B307" s="8" t="s">
        <v>388</v>
      </c>
      <c r="C307" s="8" t="s">
        <v>308</v>
      </c>
      <c r="D307" s="8" t="s">
        <v>309</v>
      </c>
      <c r="E307" s="8" t="s">
        <v>142</v>
      </c>
      <c r="F307" s="8" t="s">
        <v>390</v>
      </c>
      <c r="G307" s="16" t="s">
        <v>10</v>
      </c>
      <c r="H307" s="14">
        <v>0</v>
      </c>
      <c r="I307" s="14">
        <v>0</v>
      </c>
      <c r="J307" s="14">
        <v>0</v>
      </c>
    </row>
    <row r="308" spans="1:10" ht="15" hidden="1" customHeight="1" x14ac:dyDescent="0.2">
      <c r="A308" s="15" t="s">
        <v>52</v>
      </c>
      <c r="B308" s="8" t="s">
        <v>388</v>
      </c>
      <c r="C308" s="8" t="s">
        <v>308</v>
      </c>
      <c r="D308" s="8" t="s">
        <v>309</v>
      </c>
      <c r="E308" s="8" t="s">
        <v>142</v>
      </c>
      <c r="F308" s="8" t="s">
        <v>390</v>
      </c>
      <c r="G308" s="8" t="s">
        <v>53</v>
      </c>
      <c r="H308" s="14">
        <v>0</v>
      </c>
      <c r="I308" s="14">
        <v>0</v>
      </c>
      <c r="J308" s="14">
        <v>0</v>
      </c>
    </row>
    <row r="309" spans="1:10" ht="15" hidden="1" customHeight="1" x14ac:dyDescent="0.2">
      <c r="A309" s="15" t="s">
        <v>151</v>
      </c>
      <c r="B309" s="8" t="s">
        <v>388</v>
      </c>
      <c r="C309" s="8" t="s">
        <v>308</v>
      </c>
      <c r="D309" s="8" t="s">
        <v>309</v>
      </c>
      <c r="E309" s="8" t="s">
        <v>142</v>
      </c>
      <c r="F309" s="8" t="s">
        <v>390</v>
      </c>
      <c r="G309" s="8" t="s">
        <v>152</v>
      </c>
      <c r="H309" s="14"/>
      <c r="I309" s="14"/>
      <c r="J309" s="14"/>
    </row>
    <row r="310" spans="1:10" ht="32.25" hidden="1" customHeight="1" x14ac:dyDescent="0.2">
      <c r="A310" s="15" t="s">
        <v>149</v>
      </c>
      <c r="B310" s="8" t="s">
        <v>388</v>
      </c>
      <c r="C310" s="8" t="s">
        <v>308</v>
      </c>
      <c r="D310" s="8" t="s">
        <v>309</v>
      </c>
      <c r="E310" s="8" t="s">
        <v>142</v>
      </c>
      <c r="F310" s="8" t="s">
        <v>391</v>
      </c>
      <c r="G310" s="16" t="s">
        <v>10</v>
      </c>
      <c r="H310" s="14">
        <f>H311</f>
        <v>0</v>
      </c>
      <c r="I310" s="14">
        <f t="shared" ref="I310:J310" si="165">I311</f>
        <v>0</v>
      </c>
      <c r="J310" s="14">
        <f t="shared" si="165"/>
        <v>0</v>
      </c>
    </row>
    <row r="311" spans="1:10" ht="15" hidden="1" customHeight="1" x14ac:dyDescent="0.2">
      <c r="A311" s="15" t="s">
        <v>52</v>
      </c>
      <c r="B311" s="8" t="s">
        <v>388</v>
      </c>
      <c r="C311" s="8" t="s">
        <v>308</v>
      </c>
      <c r="D311" s="8" t="s">
        <v>309</v>
      </c>
      <c r="E311" s="8" t="s">
        <v>142</v>
      </c>
      <c r="F311" s="8" t="s">
        <v>391</v>
      </c>
      <c r="G311" s="8" t="s">
        <v>53</v>
      </c>
      <c r="H311" s="14">
        <f>H312</f>
        <v>0</v>
      </c>
      <c r="I311" s="14">
        <f t="shared" ref="I311:J311" si="166">I312</f>
        <v>0</v>
      </c>
      <c r="J311" s="14">
        <f t="shared" si="166"/>
        <v>0</v>
      </c>
    </row>
    <row r="312" spans="1:10" ht="15" hidden="1" customHeight="1" x14ac:dyDescent="0.2">
      <c r="A312" s="15" t="s">
        <v>151</v>
      </c>
      <c r="B312" s="8" t="s">
        <v>388</v>
      </c>
      <c r="C312" s="8" t="s">
        <v>308</v>
      </c>
      <c r="D312" s="8" t="s">
        <v>309</v>
      </c>
      <c r="E312" s="8" t="s">
        <v>142</v>
      </c>
      <c r="F312" s="8" t="s">
        <v>391</v>
      </c>
      <c r="G312" s="8" t="s">
        <v>152</v>
      </c>
      <c r="H312" s="14"/>
      <c r="I312" s="14"/>
      <c r="J312" s="14"/>
    </row>
    <row r="313" spans="1:10" ht="32.25" hidden="1" customHeight="1" x14ac:dyDescent="0.2">
      <c r="A313" s="9" t="s">
        <v>294</v>
      </c>
      <c r="B313" s="10" t="s">
        <v>388</v>
      </c>
      <c r="C313" s="10" t="s">
        <v>308</v>
      </c>
      <c r="D313" s="10" t="s">
        <v>309</v>
      </c>
      <c r="E313" s="10" t="s">
        <v>295</v>
      </c>
      <c r="F313" s="11" t="s">
        <v>10</v>
      </c>
      <c r="G313" s="11" t="s">
        <v>10</v>
      </c>
      <c r="H313" s="12">
        <f>H314+H319+H322</f>
        <v>0</v>
      </c>
      <c r="I313" s="12">
        <f t="shared" ref="I313:J313" si="167">I314+I319+I322</f>
        <v>0</v>
      </c>
      <c r="J313" s="12">
        <f t="shared" si="167"/>
        <v>0</v>
      </c>
    </row>
    <row r="314" spans="1:10" ht="48.95" hidden="1" customHeight="1" x14ac:dyDescent="0.2">
      <c r="A314" s="15" t="s">
        <v>44</v>
      </c>
      <c r="B314" s="8" t="s">
        <v>388</v>
      </c>
      <c r="C314" s="8" t="s">
        <v>308</v>
      </c>
      <c r="D314" s="8" t="s">
        <v>309</v>
      </c>
      <c r="E314" s="8" t="s">
        <v>295</v>
      </c>
      <c r="F314" s="8" t="s">
        <v>323</v>
      </c>
      <c r="G314" s="16" t="s">
        <v>10</v>
      </c>
      <c r="H314" s="14">
        <f>H315+H317</f>
        <v>0</v>
      </c>
      <c r="I314" s="14">
        <f t="shared" ref="I314:J314" si="168">I315+I317</f>
        <v>0</v>
      </c>
      <c r="J314" s="14">
        <f t="shared" si="168"/>
        <v>0</v>
      </c>
    </row>
    <row r="315" spans="1:10" ht="127.9" hidden="1" customHeight="1" x14ac:dyDescent="0.2">
      <c r="A315" s="15" t="s">
        <v>38</v>
      </c>
      <c r="B315" s="8" t="s">
        <v>388</v>
      </c>
      <c r="C315" s="8" t="s">
        <v>308</v>
      </c>
      <c r="D315" s="8" t="s">
        <v>309</v>
      </c>
      <c r="E315" s="8" t="s">
        <v>295</v>
      </c>
      <c r="F315" s="8" t="s">
        <v>323</v>
      </c>
      <c r="G315" s="8" t="s">
        <v>39</v>
      </c>
      <c r="H315" s="14">
        <f>H316</f>
        <v>0</v>
      </c>
      <c r="I315" s="14">
        <f t="shared" ref="I315:J315" si="169">I316</f>
        <v>0</v>
      </c>
      <c r="J315" s="14">
        <f t="shared" si="169"/>
        <v>0</v>
      </c>
    </row>
    <row r="316" spans="1:10" ht="48.95" hidden="1" customHeight="1" x14ac:dyDescent="0.2">
      <c r="A316" s="15" t="s">
        <v>40</v>
      </c>
      <c r="B316" s="8" t="s">
        <v>388</v>
      </c>
      <c r="C316" s="8" t="s">
        <v>308</v>
      </c>
      <c r="D316" s="8" t="s">
        <v>309</v>
      </c>
      <c r="E316" s="8" t="s">
        <v>295</v>
      </c>
      <c r="F316" s="8" t="s">
        <v>323</v>
      </c>
      <c r="G316" s="8" t="s">
        <v>41</v>
      </c>
      <c r="H316" s="14"/>
      <c r="I316" s="14"/>
      <c r="J316" s="14"/>
    </row>
    <row r="317" spans="1:10" ht="48.95" hidden="1" customHeight="1" x14ac:dyDescent="0.2">
      <c r="A317" s="15" t="s">
        <v>46</v>
      </c>
      <c r="B317" s="8" t="s">
        <v>388</v>
      </c>
      <c r="C317" s="8" t="s">
        <v>308</v>
      </c>
      <c r="D317" s="8" t="s">
        <v>309</v>
      </c>
      <c r="E317" s="8" t="s">
        <v>295</v>
      </c>
      <c r="F317" s="8" t="s">
        <v>323</v>
      </c>
      <c r="G317" s="8" t="s">
        <v>47</v>
      </c>
      <c r="H317" s="14">
        <f>H318</f>
        <v>0</v>
      </c>
      <c r="I317" s="14">
        <f t="shared" ref="I317:J317" si="170">I318</f>
        <v>0</v>
      </c>
      <c r="J317" s="14">
        <f t="shared" si="170"/>
        <v>0</v>
      </c>
    </row>
    <row r="318" spans="1:10" ht="64.5" hidden="1" customHeight="1" x14ac:dyDescent="0.2">
      <c r="A318" s="15" t="s">
        <v>48</v>
      </c>
      <c r="B318" s="8" t="s">
        <v>388</v>
      </c>
      <c r="C318" s="8" t="s">
        <v>308</v>
      </c>
      <c r="D318" s="8" t="s">
        <v>309</v>
      </c>
      <c r="E318" s="8" t="s">
        <v>295</v>
      </c>
      <c r="F318" s="8" t="s">
        <v>323</v>
      </c>
      <c r="G318" s="8" t="s">
        <v>49</v>
      </c>
      <c r="H318" s="14"/>
      <c r="I318" s="14"/>
      <c r="J318" s="14"/>
    </row>
    <row r="319" spans="1:10" ht="64.5" hidden="1" customHeight="1" x14ac:dyDescent="0.2">
      <c r="A319" s="15" t="s">
        <v>296</v>
      </c>
      <c r="B319" s="8" t="s">
        <v>388</v>
      </c>
      <c r="C319" s="8" t="s">
        <v>308</v>
      </c>
      <c r="D319" s="8" t="s">
        <v>309</v>
      </c>
      <c r="E319" s="8" t="s">
        <v>295</v>
      </c>
      <c r="F319" s="8" t="s">
        <v>392</v>
      </c>
      <c r="G319" s="16" t="s">
        <v>10</v>
      </c>
      <c r="H319" s="14">
        <f>H320</f>
        <v>0</v>
      </c>
      <c r="I319" s="14">
        <f t="shared" ref="I319:J319" si="171">I320</f>
        <v>0</v>
      </c>
      <c r="J319" s="14">
        <f t="shared" si="171"/>
        <v>0</v>
      </c>
    </row>
    <row r="320" spans="1:10" ht="127.9" hidden="1" customHeight="1" x14ac:dyDescent="0.2">
      <c r="A320" s="15" t="s">
        <v>38</v>
      </c>
      <c r="B320" s="8" t="s">
        <v>388</v>
      </c>
      <c r="C320" s="8" t="s">
        <v>308</v>
      </c>
      <c r="D320" s="8" t="s">
        <v>309</v>
      </c>
      <c r="E320" s="8" t="s">
        <v>295</v>
      </c>
      <c r="F320" s="8" t="s">
        <v>392</v>
      </c>
      <c r="G320" s="8" t="s">
        <v>39</v>
      </c>
      <c r="H320" s="14">
        <f>H321</f>
        <v>0</v>
      </c>
      <c r="I320" s="14">
        <f t="shared" ref="I320:J320" si="172">I321</f>
        <v>0</v>
      </c>
      <c r="J320" s="14">
        <f t="shared" si="172"/>
        <v>0</v>
      </c>
    </row>
    <row r="321" spans="1:10" ht="48.95" hidden="1" customHeight="1" x14ac:dyDescent="0.2">
      <c r="A321" s="15" t="s">
        <v>40</v>
      </c>
      <c r="B321" s="8" t="s">
        <v>388</v>
      </c>
      <c r="C321" s="8" t="s">
        <v>308</v>
      </c>
      <c r="D321" s="8" t="s">
        <v>309</v>
      </c>
      <c r="E321" s="8" t="s">
        <v>295</v>
      </c>
      <c r="F321" s="8" t="s">
        <v>392</v>
      </c>
      <c r="G321" s="8" t="s">
        <v>41</v>
      </c>
      <c r="H321" s="14"/>
      <c r="I321" s="14"/>
      <c r="J321" s="14"/>
    </row>
    <row r="322" spans="1:10" ht="32.25" hidden="1" customHeight="1" x14ac:dyDescent="0.2">
      <c r="A322" s="15" t="s">
        <v>50</v>
      </c>
      <c r="B322" s="8" t="s">
        <v>388</v>
      </c>
      <c r="C322" s="8" t="s">
        <v>308</v>
      </c>
      <c r="D322" s="8" t="s">
        <v>309</v>
      </c>
      <c r="E322" s="8" t="s">
        <v>295</v>
      </c>
      <c r="F322" s="8" t="s">
        <v>336</v>
      </c>
      <c r="G322" s="16" t="s">
        <v>10</v>
      </c>
      <c r="H322" s="14">
        <f>H323</f>
        <v>0</v>
      </c>
      <c r="I322" s="14">
        <f t="shared" ref="I322:J322" si="173">I323</f>
        <v>0</v>
      </c>
      <c r="J322" s="14">
        <f t="shared" si="173"/>
        <v>0</v>
      </c>
    </row>
    <row r="323" spans="1:10" ht="22.5" hidden="1" customHeight="1" x14ac:dyDescent="0.2">
      <c r="A323" s="15" t="s">
        <v>52</v>
      </c>
      <c r="B323" s="8" t="s">
        <v>388</v>
      </c>
      <c r="C323" s="8" t="s">
        <v>308</v>
      </c>
      <c r="D323" s="8" t="s">
        <v>309</v>
      </c>
      <c r="E323" s="8" t="s">
        <v>295</v>
      </c>
      <c r="F323" s="8" t="s">
        <v>336</v>
      </c>
      <c r="G323" s="8" t="s">
        <v>53</v>
      </c>
      <c r="H323" s="14">
        <f>H324</f>
        <v>0</v>
      </c>
      <c r="I323" s="14">
        <f t="shared" ref="I323:J323" si="174">I324</f>
        <v>0</v>
      </c>
      <c r="J323" s="14">
        <f t="shared" si="174"/>
        <v>0</v>
      </c>
    </row>
    <row r="324" spans="1:10" ht="32.25" hidden="1" customHeight="1" x14ac:dyDescent="0.2">
      <c r="A324" s="15" t="s">
        <v>54</v>
      </c>
      <c r="B324" s="8" t="s">
        <v>388</v>
      </c>
      <c r="C324" s="8" t="s">
        <v>308</v>
      </c>
      <c r="D324" s="8" t="s">
        <v>309</v>
      </c>
      <c r="E324" s="8" t="s">
        <v>295</v>
      </c>
      <c r="F324" s="8" t="s">
        <v>336</v>
      </c>
      <c r="G324" s="8" t="s">
        <v>55</v>
      </c>
      <c r="H324" s="14"/>
      <c r="I324" s="14"/>
      <c r="J324" s="14"/>
    </row>
    <row r="325" spans="1:10" ht="15" customHeight="1" x14ac:dyDescent="0.2">
      <c r="A325" s="63" t="s">
        <v>298</v>
      </c>
      <c r="B325" s="63"/>
      <c r="C325" s="63"/>
      <c r="D325" s="63"/>
      <c r="E325" s="63"/>
      <c r="F325" s="63"/>
      <c r="G325" s="63"/>
      <c r="H325" s="12">
        <f>H18+H164+H246+H252+H258+H274+H293</f>
        <v>11497293.559999999</v>
      </c>
      <c r="I325" s="12">
        <f>I18+I164+I246+I252+I258+I274+I293</f>
        <v>0</v>
      </c>
      <c r="J325" s="12">
        <f>J18+J164+J246+J252+J258+J274+J293</f>
        <v>0</v>
      </c>
    </row>
  </sheetData>
  <mergeCells count="15">
    <mergeCell ref="G12:J12"/>
    <mergeCell ref="A14:J14"/>
    <mergeCell ref="A15:J15"/>
    <mergeCell ref="A325:G325"/>
    <mergeCell ref="H6:J6"/>
    <mergeCell ref="H7:J7"/>
    <mergeCell ref="H8:J8"/>
    <mergeCell ref="H9:J9"/>
    <mergeCell ref="G10:J10"/>
    <mergeCell ref="G11:J11"/>
    <mergeCell ref="I1:J1"/>
    <mergeCell ref="I2:J2"/>
    <mergeCell ref="I3:J3"/>
    <mergeCell ref="I4:J4"/>
    <mergeCell ref="H5:J5"/>
  </mergeCells>
  <pageMargins left="0.39370078740157483" right="0.39370078740157483" top="0.55118110236220474" bottom="0.51181102362204722" header="0.31496062992125984" footer="0.31496062992125984"/>
  <pageSetup paperSize="9" scale="9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4"/>
  <sheetViews>
    <sheetView view="pageBreakPreview" topLeftCell="A7" zoomScaleNormal="100" zoomScaleSheetLayoutView="100" workbookViewId="0">
      <selection activeCell="I17" sqref="I17"/>
    </sheetView>
  </sheetViews>
  <sheetFormatPr defaultRowHeight="12.75" x14ac:dyDescent="0.2"/>
  <cols>
    <col min="1" max="1" width="44" customWidth="1"/>
    <col min="2" max="2" width="16.5703125" customWidth="1"/>
    <col min="3" max="3" width="19.140625" customWidth="1"/>
    <col min="4" max="4" width="17.7109375" customWidth="1"/>
    <col min="257" max="257" width="44" customWidth="1"/>
    <col min="258" max="258" width="16.5703125" customWidth="1"/>
    <col min="259" max="259" width="19.140625" customWidth="1"/>
    <col min="260" max="260" width="17.7109375" customWidth="1"/>
    <col min="513" max="513" width="44" customWidth="1"/>
    <col min="514" max="514" width="16.5703125" customWidth="1"/>
    <col min="515" max="515" width="19.140625" customWidth="1"/>
    <col min="516" max="516" width="17.7109375" customWidth="1"/>
    <col min="769" max="769" width="44" customWidth="1"/>
    <col min="770" max="770" width="16.5703125" customWidth="1"/>
    <col min="771" max="771" width="19.140625" customWidth="1"/>
    <col min="772" max="772" width="17.7109375" customWidth="1"/>
    <col min="1025" max="1025" width="44" customWidth="1"/>
    <col min="1026" max="1026" width="16.5703125" customWidth="1"/>
    <col min="1027" max="1027" width="19.140625" customWidth="1"/>
    <col min="1028" max="1028" width="17.7109375" customWidth="1"/>
    <col min="1281" max="1281" width="44" customWidth="1"/>
    <col min="1282" max="1282" width="16.5703125" customWidth="1"/>
    <col min="1283" max="1283" width="19.140625" customWidth="1"/>
    <col min="1284" max="1284" width="17.7109375" customWidth="1"/>
    <col min="1537" max="1537" width="44" customWidth="1"/>
    <col min="1538" max="1538" width="16.5703125" customWidth="1"/>
    <col min="1539" max="1539" width="19.140625" customWidth="1"/>
    <col min="1540" max="1540" width="17.7109375" customWidth="1"/>
    <col min="1793" max="1793" width="44" customWidth="1"/>
    <col min="1794" max="1794" width="16.5703125" customWidth="1"/>
    <col min="1795" max="1795" width="19.140625" customWidth="1"/>
    <col min="1796" max="1796" width="17.7109375" customWidth="1"/>
    <col min="2049" max="2049" width="44" customWidth="1"/>
    <col min="2050" max="2050" width="16.5703125" customWidth="1"/>
    <col min="2051" max="2051" width="19.140625" customWidth="1"/>
    <col min="2052" max="2052" width="17.7109375" customWidth="1"/>
    <col min="2305" max="2305" width="44" customWidth="1"/>
    <col min="2306" max="2306" width="16.5703125" customWidth="1"/>
    <col min="2307" max="2307" width="19.140625" customWidth="1"/>
    <col min="2308" max="2308" width="17.7109375" customWidth="1"/>
    <col min="2561" max="2561" width="44" customWidth="1"/>
    <col min="2562" max="2562" width="16.5703125" customWidth="1"/>
    <col min="2563" max="2563" width="19.140625" customWidth="1"/>
    <col min="2564" max="2564" width="17.7109375" customWidth="1"/>
    <col min="2817" max="2817" width="44" customWidth="1"/>
    <col min="2818" max="2818" width="16.5703125" customWidth="1"/>
    <col min="2819" max="2819" width="19.140625" customWidth="1"/>
    <col min="2820" max="2820" width="17.7109375" customWidth="1"/>
    <col min="3073" max="3073" width="44" customWidth="1"/>
    <col min="3074" max="3074" width="16.5703125" customWidth="1"/>
    <col min="3075" max="3075" width="19.140625" customWidth="1"/>
    <col min="3076" max="3076" width="17.7109375" customWidth="1"/>
    <col min="3329" max="3329" width="44" customWidth="1"/>
    <col min="3330" max="3330" width="16.5703125" customWidth="1"/>
    <col min="3331" max="3331" width="19.140625" customWidth="1"/>
    <col min="3332" max="3332" width="17.7109375" customWidth="1"/>
    <col min="3585" max="3585" width="44" customWidth="1"/>
    <col min="3586" max="3586" width="16.5703125" customWidth="1"/>
    <col min="3587" max="3587" width="19.140625" customWidth="1"/>
    <col min="3588" max="3588" width="17.7109375" customWidth="1"/>
    <col min="3841" max="3841" width="44" customWidth="1"/>
    <col min="3842" max="3842" width="16.5703125" customWidth="1"/>
    <col min="3843" max="3843" width="19.140625" customWidth="1"/>
    <col min="3844" max="3844" width="17.7109375" customWidth="1"/>
    <col min="4097" max="4097" width="44" customWidth="1"/>
    <col min="4098" max="4098" width="16.5703125" customWidth="1"/>
    <col min="4099" max="4099" width="19.140625" customWidth="1"/>
    <col min="4100" max="4100" width="17.7109375" customWidth="1"/>
    <col min="4353" max="4353" width="44" customWidth="1"/>
    <col min="4354" max="4354" width="16.5703125" customWidth="1"/>
    <col min="4355" max="4355" width="19.140625" customWidth="1"/>
    <col min="4356" max="4356" width="17.7109375" customWidth="1"/>
    <col min="4609" max="4609" width="44" customWidth="1"/>
    <col min="4610" max="4610" width="16.5703125" customWidth="1"/>
    <col min="4611" max="4611" width="19.140625" customWidth="1"/>
    <col min="4612" max="4612" width="17.7109375" customWidth="1"/>
    <col min="4865" max="4865" width="44" customWidth="1"/>
    <col min="4866" max="4866" width="16.5703125" customWidth="1"/>
    <col min="4867" max="4867" width="19.140625" customWidth="1"/>
    <col min="4868" max="4868" width="17.7109375" customWidth="1"/>
    <col min="5121" max="5121" width="44" customWidth="1"/>
    <col min="5122" max="5122" width="16.5703125" customWidth="1"/>
    <col min="5123" max="5123" width="19.140625" customWidth="1"/>
    <col min="5124" max="5124" width="17.7109375" customWidth="1"/>
    <col min="5377" max="5377" width="44" customWidth="1"/>
    <col min="5378" max="5378" width="16.5703125" customWidth="1"/>
    <col min="5379" max="5379" width="19.140625" customWidth="1"/>
    <col min="5380" max="5380" width="17.7109375" customWidth="1"/>
    <col min="5633" max="5633" width="44" customWidth="1"/>
    <col min="5634" max="5634" width="16.5703125" customWidth="1"/>
    <col min="5635" max="5635" width="19.140625" customWidth="1"/>
    <col min="5636" max="5636" width="17.7109375" customWidth="1"/>
    <col min="5889" max="5889" width="44" customWidth="1"/>
    <col min="5890" max="5890" width="16.5703125" customWidth="1"/>
    <col min="5891" max="5891" width="19.140625" customWidth="1"/>
    <col min="5892" max="5892" width="17.7109375" customWidth="1"/>
    <col min="6145" max="6145" width="44" customWidth="1"/>
    <col min="6146" max="6146" width="16.5703125" customWidth="1"/>
    <col min="6147" max="6147" width="19.140625" customWidth="1"/>
    <col min="6148" max="6148" width="17.7109375" customWidth="1"/>
    <col min="6401" max="6401" width="44" customWidth="1"/>
    <col min="6402" max="6402" width="16.5703125" customWidth="1"/>
    <col min="6403" max="6403" width="19.140625" customWidth="1"/>
    <col min="6404" max="6404" width="17.7109375" customWidth="1"/>
    <col min="6657" max="6657" width="44" customWidth="1"/>
    <col min="6658" max="6658" width="16.5703125" customWidth="1"/>
    <col min="6659" max="6659" width="19.140625" customWidth="1"/>
    <col min="6660" max="6660" width="17.7109375" customWidth="1"/>
    <col min="6913" max="6913" width="44" customWidth="1"/>
    <col min="6914" max="6914" width="16.5703125" customWidth="1"/>
    <col min="6915" max="6915" width="19.140625" customWidth="1"/>
    <col min="6916" max="6916" width="17.7109375" customWidth="1"/>
    <col min="7169" max="7169" width="44" customWidth="1"/>
    <col min="7170" max="7170" width="16.5703125" customWidth="1"/>
    <col min="7171" max="7171" width="19.140625" customWidth="1"/>
    <col min="7172" max="7172" width="17.7109375" customWidth="1"/>
    <col min="7425" max="7425" width="44" customWidth="1"/>
    <col min="7426" max="7426" width="16.5703125" customWidth="1"/>
    <col min="7427" max="7427" width="19.140625" customWidth="1"/>
    <col min="7428" max="7428" width="17.7109375" customWidth="1"/>
    <col min="7681" max="7681" width="44" customWidth="1"/>
    <col min="7682" max="7682" width="16.5703125" customWidth="1"/>
    <col min="7683" max="7683" width="19.140625" customWidth="1"/>
    <col min="7684" max="7684" width="17.7109375" customWidth="1"/>
    <col min="7937" max="7937" width="44" customWidth="1"/>
    <col min="7938" max="7938" width="16.5703125" customWidth="1"/>
    <col min="7939" max="7939" width="19.140625" customWidth="1"/>
    <col min="7940" max="7940" width="17.7109375" customWidth="1"/>
    <col min="8193" max="8193" width="44" customWidth="1"/>
    <col min="8194" max="8194" width="16.5703125" customWidth="1"/>
    <col min="8195" max="8195" width="19.140625" customWidth="1"/>
    <col min="8196" max="8196" width="17.7109375" customWidth="1"/>
    <col min="8449" max="8449" width="44" customWidth="1"/>
    <col min="8450" max="8450" width="16.5703125" customWidth="1"/>
    <col min="8451" max="8451" width="19.140625" customWidth="1"/>
    <col min="8452" max="8452" width="17.7109375" customWidth="1"/>
    <col min="8705" max="8705" width="44" customWidth="1"/>
    <col min="8706" max="8706" width="16.5703125" customWidth="1"/>
    <col min="8707" max="8707" width="19.140625" customWidth="1"/>
    <col min="8708" max="8708" width="17.7109375" customWidth="1"/>
    <col min="8961" max="8961" width="44" customWidth="1"/>
    <col min="8962" max="8962" width="16.5703125" customWidth="1"/>
    <col min="8963" max="8963" width="19.140625" customWidth="1"/>
    <col min="8964" max="8964" width="17.7109375" customWidth="1"/>
    <col min="9217" max="9217" width="44" customWidth="1"/>
    <col min="9218" max="9218" width="16.5703125" customWidth="1"/>
    <col min="9219" max="9219" width="19.140625" customWidth="1"/>
    <col min="9220" max="9220" width="17.7109375" customWidth="1"/>
    <col min="9473" max="9473" width="44" customWidth="1"/>
    <col min="9474" max="9474" width="16.5703125" customWidth="1"/>
    <col min="9475" max="9475" width="19.140625" customWidth="1"/>
    <col min="9476" max="9476" width="17.7109375" customWidth="1"/>
    <col min="9729" max="9729" width="44" customWidth="1"/>
    <col min="9730" max="9730" width="16.5703125" customWidth="1"/>
    <col min="9731" max="9731" width="19.140625" customWidth="1"/>
    <col min="9732" max="9732" width="17.7109375" customWidth="1"/>
    <col min="9985" max="9985" width="44" customWidth="1"/>
    <col min="9986" max="9986" width="16.5703125" customWidth="1"/>
    <col min="9987" max="9987" width="19.140625" customWidth="1"/>
    <col min="9988" max="9988" width="17.7109375" customWidth="1"/>
    <col min="10241" max="10241" width="44" customWidth="1"/>
    <col min="10242" max="10242" width="16.5703125" customWidth="1"/>
    <col min="10243" max="10243" width="19.140625" customWidth="1"/>
    <col min="10244" max="10244" width="17.7109375" customWidth="1"/>
    <col min="10497" max="10497" width="44" customWidth="1"/>
    <col min="10498" max="10498" width="16.5703125" customWidth="1"/>
    <col min="10499" max="10499" width="19.140625" customWidth="1"/>
    <col min="10500" max="10500" width="17.7109375" customWidth="1"/>
    <col min="10753" max="10753" width="44" customWidth="1"/>
    <col min="10754" max="10754" width="16.5703125" customWidth="1"/>
    <col min="10755" max="10755" width="19.140625" customWidth="1"/>
    <col min="10756" max="10756" width="17.7109375" customWidth="1"/>
    <col min="11009" max="11009" width="44" customWidth="1"/>
    <col min="11010" max="11010" width="16.5703125" customWidth="1"/>
    <col min="11011" max="11011" width="19.140625" customWidth="1"/>
    <col min="11012" max="11012" width="17.7109375" customWidth="1"/>
    <col min="11265" max="11265" width="44" customWidth="1"/>
    <col min="11266" max="11266" width="16.5703125" customWidth="1"/>
    <col min="11267" max="11267" width="19.140625" customWidth="1"/>
    <col min="11268" max="11268" width="17.7109375" customWidth="1"/>
    <col min="11521" max="11521" width="44" customWidth="1"/>
    <col min="11522" max="11522" width="16.5703125" customWidth="1"/>
    <col min="11523" max="11523" width="19.140625" customWidth="1"/>
    <col min="11524" max="11524" width="17.7109375" customWidth="1"/>
    <col min="11777" max="11777" width="44" customWidth="1"/>
    <col min="11778" max="11778" width="16.5703125" customWidth="1"/>
    <col min="11779" max="11779" width="19.140625" customWidth="1"/>
    <col min="11780" max="11780" width="17.7109375" customWidth="1"/>
    <col min="12033" max="12033" width="44" customWidth="1"/>
    <col min="12034" max="12034" width="16.5703125" customWidth="1"/>
    <col min="12035" max="12035" width="19.140625" customWidth="1"/>
    <col min="12036" max="12036" width="17.7109375" customWidth="1"/>
    <col min="12289" max="12289" width="44" customWidth="1"/>
    <col min="12290" max="12290" width="16.5703125" customWidth="1"/>
    <col min="12291" max="12291" width="19.140625" customWidth="1"/>
    <col min="12292" max="12292" width="17.7109375" customWidth="1"/>
    <col min="12545" max="12545" width="44" customWidth="1"/>
    <col min="12546" max="12546" width="16.5703125" customWidth="1"/>
    <col min="12547" max="12547" width="19.140625" customWidth="1"/>
    <col min="12548" max="12548" width="17.7109375" customWidth="1"/>
    <col min="12801" max="12801" width="44" customWidth="1"/>
    <col min="12802" max="12802" width="16.5703125" customWidth="1"/>
    <col min="12803" max="12803" width="19.140625" customWidth="1"/>
    <col min="12804" max="12804" width="17.7109375" customWidth="1"/>
    <col min="13057" max="13057" width="44" customWidth="1"/>
    <col min="13058" max="13058" width="16.5703125" customWidth="1"/>
    <col min="13059" max="13059" width="19.140625" customWidth="1"/>
    <col min="13060" max="13060" width="17.7109375" customWidth="1"/>
    <col min="13313" max="13313" width="44" customWidth="1"/>
    <col min="13314" max="13314" width="16.5703125" customWidth="1"/>
    <col min="13315" max="13315" width="19.140625" customWidth="1"/>
    <col min="13316" max="13316" width="17.7109375" customWidth="1"/>
    <col min="13569" max="13569" width="44" customWidth="1"/>
    <col min="13570" max="13570" width="16.5703125" customWidth="1"/>
    <col min="13571" max="13571" width="19.140625" customWidth="1"/>
    <col min="13572" max="13572" width="17.7109375" customWidth="1"/>
    <col min="13825" max="13825" width="44" customWidth="1"/>
    <col min="13826" max="13826" width="16.5703125" customWidth="1"/>
    <col min="13827" max="13827" width="19.140625" customWidth="1"/>
    <col min="13828" max="13828" width="17.7109375" customWidth="1"/>
    <col min="14081" max="14081" width="44" customWidth="1"/>
    <col min="14082" max="14082" width="16.5703125" customWidth="1"/>
    <col min="14083" max="14083" width="19.140625" customWidth="1"/>
    <col min="14084" max="14084" width="17.7109375" customWidth="1"/>
    <col min="14337" max="14337" width="44" customWidth="1"/>
    <col min="14338" max="14338" width="16.5703125" customWidth="1"/>
    <col min="14339" max="14339" width="19.140625" customWidth="1"/>
    <col min="14340" max="14340" width="17.7109375" customWidth="1"/>
    <col min="14593" max="14593" width="44" customWidth="1"/>
    <col min="14594" max="14594" width="16.5703125" customWidth="1"/>
    <col min="14595" max="14595" width="19.140625" customWidth="1"/>
    <col min="14596" max="14596" width="17.7109375" customWidth="1"/>
    <col min="14849" max="14849" width="44" customWidth="1"/>
    <col min="14850" max="14850" width="16.5703125" customWidth="1"/>
    <col min="14851" max="14851" width="19.140625" customWidth="1"/>
    <col min="14852" max="14852" width="17.7109375" customWidth="1"/>
    <col min="15105" max="15105" width="44" customWidth="1"/>
    <col min="15106" max="15106" width="16.5703125" customWidth="1"/>
    <col min="15107" max="15107" width="19.140625" customWidth="1"/>
    <col min="15108" max="15108" width="17.7109375" customWidth="1"/>
    <col min="15361" max="15361" width="44" customWidth="1"/>
    <col min="15362" max="15362" width="16.5703125" customWidth="1"/>
    <col min="15363" max="15363" width="19.140625" customWidth="1"/>
    <col min="15364" max="15364" width="17.7109375" customWidth="1"/>
    <col min="15617" max="15617" width="44" customWidth="1"/>
    <col min="15618" max="15618" width="16.5703125" customWidth="1"/>
    <col min="15619" max="15619" width="19.140625" customWidth="1"/>
    <col min="15620" max="15620" width="17.7109375" customWidth="1"/>
    <col min="15873" max="15873" width="44" customWidth="1"/>
    <col min="15874" max="15874" width="16.5703125" customWidth="1"/>
    <col min="15875" max="15875" width="19.140625" customWidth="1"/>
    <col min="15876" max="15876" width="17.7109375" customWidth="1"/>
    <col min="16129" max="16129" width="44" customWidth="1"/>
    <col min="16130" max="16130" width="16.5703125" customWidth="1"/>
    <col min="16131" max="16131" width="19.140625" customWidth="1"/>
    <col min="16132" max="16132" width="17.7109375" customWidth="1"/>
  </cols>
  <sheetData>
    <row r="1" spans="1:5" ht="15.75" x14ac:dyDescent="0.2">
      <c r="B1" s="48"/>
      <c r="C1" s="54" t="s">
        <v>470</v>
      </c>
      <c r="D1" s="54"/>
    </row>
    <row r="2" spans="1:5" ht="15.75" x14ac:dyDescent="0.2">
      <c r="B2" s="54" t="s">
        <v>7</v>
      </c>
      <c r="C2" s="54"/>
      <c r="D2" s="54"/>
    </row>
    <row r="3" spans="1:5" ht="15.75" x14ac:dyDescent="0.2">
      <c r="B3" s="48"/>
      <c r="C3" s="54" t="s">
        <v>0</v>
      </c>
      <c r="D3" s="54"/>
    </row>
    <row r="4" spans="1:5" ht="15.75" x14ac:dyDescent="0.2">
      <c r="B4" s="48"/>
      <c r="C4" s="54" t="s">
        <v>425</v>
      </c>
      <c r="D4" s="54"/>
    </row>
    <row r="5" spans="1:5" ht="102" customHeight="1" x14ac:dyDescent="0.2">
      <c r="B5" s="55" t="s">
        <v>467</v>
      </c>
      <c r="C5" s="55"/>
      <c r="D5" s="55"/>
    </row>
    <row r="6" spans="1:5" ht="111" customHeight="1" x14ac:dyDescent="0.25">
      <c r="B6" s="66" t="s">
        <v>407</v>
      </c>
      <c r="C6" s="66"/>
      <c r="D6" s="66"/>
    </row>
    <row r="7" spans="1:5" x14ac:dyDescent="0.2">
      <c r="C7" s="64" t="s">
        <v>408</v>
      </c>
      <c r="D7" s="64"/>
    </row>
    <row r="8" spans="1:5" s="18" customFormat="1" ht="66" customHeight="1" x14ac:dyDescent="0.2">
      <c r="A8" s="65" t="s">
        <v>409</v>
      </c>
      <c r="B8" s="65"/>
      <c r="C8" s="65"/>
      <c r="D8" s="65"/>
    </row>
    <row r="9" spans="1:5" s="18" customFormat="1" ht="15.75" x14ac:dyDescent="0.25">
      <c r="A9" s="24"/>
      <c r="B9" s="24"/>
      <c r="C9" s="24"/>
      <c r="D9" s="25" t="s">
        <v>393</v>
      </c>
    </row>
    <row r="10" spans="1:5" ht="15.75" x14ac:dyDescent="0.2">
      <c r="A10" s="19" t="s">
        <v>394</v>
      </c>
      <c r="B10" s="19" t="s">
        <v>19</v>
      </c>
      <c r="C10" s="20" t="s">
        <v>20</v>
      </c>
      <c r="D10" s="20" t="s">
        <v>21</v>
      </c>
    </row>
    <row r="11" spans="1:5" ht="30.75" hidden="1" customHeight="1" x14ac:dyDescent="0.3">
      <c r="A11" s="26"/>
      <c r="B11" s="26"/>
      <c r="C11" s="27"/>
      <c r="D11" s="27"/>
    </row>
    <row r="12" spans="1:5" ht="15.75" x14ac:dyDescent="0.25">
      <c r="A12" s="21" t="s">
        <v>395</v>
      </c>
      <c r="B12" s="53">
        <v>1141588.69</v>
      </c>
      <c r="C12" s="29">
        <v>1042400</v>
      </c>
      <c r="D12" s="28">
        <v>1036800</v>
      </c>
    </row>
    <row r="13" spans="1:5" ht="15.75" x14ac:dyDescent="0.25">
      <c r="A13" s="21" t="s">
        <v>396</v>
      </c>
      <c r="B13" s="53">
        <v>1400033.9</v>
      </c>
      <c r="C13" s="28">
        <v>1281400</v>
      </c>
      <c r="D13" s="28">
        <v>1274600</v>
      </c>
    </row>
    <row r="14" spans="1:5" ht="15.75" x14ac:dyDescent="0.25">
      <c r="A14" s="21" t="s">
        <v>397</v>
      </c>
      <c r="B14" s="53">
        <v>1532216.41</v>
      </c>
      <c r="C14" s="28">
        <v>1399000</v>
      </c>
      <c r="D14" s="28">
        <v>1391500</v>
      </c>
    </row>
    <row r="15" spans="1:5" ht="15.75" x14ac:dyDescent="0.25">
      <c r="A15" s="21" t="s">
        <v>398</v>
      </c>
      <c r="B15" s="53">
        <v>3545113.22</v>
      </c>
      <c r="C15" s="28">
        <v>1959300</v>
      </c>
      <c r="D15" s="28">
        <v>1948900</v>
      </c>
    </row>
    <row r="16" spans="1:5" ht="15.75" x14ac:dyDescent="0.25">
      <c r="A16" s="21" t="s">
        <v>399</v>
      </c>
      <c r="B16" s="53">
        <v>3710349.47</v>
      </c>
      <c r="C16" s="28">
        <v>2022100</v>
      </c>
      <c r="D16" s="28">
        <v>2011300</v>
      </c>
      <c r="E16" s="23"/>
    </row>
    <row r="17" spans="1:5" ht="15.75" x14ac:dyDescent="0.25">
      <c r="A17" s="21" t="s">
        <v>400</v>
      </c>
      <c r="B17" s="53">
        <v>1309029.1399999999</v>
      </c>
      <c r="C17" s="28">
        <v>1195200</v>
      </c>
      <c r="D17" s="28">
        <v>1188800</v>
      </c>
    </row>
    <row r="18" spans="1:5" ht="15.75" x14ac:dyDescent="0.25">
      <c r="A18" s="21" t="s">
        <v>401</v>
      </c>
      <c r="B18" s="53">
        <v>1055747.44</v>
      </c>
      <c r="C18" s="28">
        <v>964100</v>
      </c>
      <c r="D18" s="28">
        <v>958900</v>
      </c>
    </row>
    <row r="19" spans="1:5" ht="15.75" x14ac:dyDescent="0.25">
      <c r="A19" s="21" t="s">
        <v>410</v>
      </c>
      <c r="B19" s="53">
        <v>2137347.2599999998</v>
      </c>
      <c r="C19" s="28">
        <v>1951500</v>
      </c>
      <c r="D19" s="28">
        <v>1941100</v>
      </c>
    </row>
    <row r="20" spans="1:5" ht="15.75" x14ac:dyDescent="0.25">
      <c r="A20" s="21" t="s">
        <v>402</v>
      </c>
      <c r="B20" s="53">
        <v>1296102.95</v>
      </c>
      <c r="C20" s="28">
        <v>1183500</v>
      </c>
      <c r="D20" s="28">
        <v>1177100</v>
      </c>
    </row>
    <row r="21" spans="1:5" ht="15.75" x14ac:dyDescent="0.25">
      <c r="A21" s="21" t="s">
        <v>403</v>
      </c>
      <c r="B21" s="53">
        <v>678145.92</v>
      </c>
      <c r="C21" s="28">
        <v>619200</v>
      </c>
      <c r="D21" s="28">
        <v>615900</v>
      </c>
    </row>
    <row r="22" spans="1:5" ht="15.75" x14ac:dyDescent="0.25">
      <c r="A22" s="21" t="s">
        <v>405</v>
      </c>
      <c r="B22" s="53">
        <v>995758.56</v>
      </c>
      <c r="C22" s="28">
        <v>909100</v>
      </c>
      <c r="D22" s="28">
        <v>904300</v>
      </c>
    </row>
    <row r="23" spans="1:5" ht="15.75" x14ac:dyDescent="0.25">
      <c r="A23" s="21" t="s">
        <v>406</v>
      </c>
      <c r="B23" s="53">
        <v>1098668.07</v>
      </c>
      <c r="C23" s="28">
        <v>1003200</v>
      </c>
      <c r="D23" s="28">
        <v>997800</v>
      </c>
    </row>
    <row r="24" spans="1:5" ht="18" x14ac:dyDescent="0.25">
      <c r="A24" s="22" t="s">
        <v>404</v>
      </c>
      <c r="B24" s="53">
        <f>SUM(B12:B23)</f>
        <v>19900101.030000001</v>
      </c>
      <c r="C24" s="28">
        <f>SUM(C12:C23)</f>
        <v>15530000</v>
      </c>
      <c r="D24" s="28">
        <f>SUM(D12:D23)</f>
        <v>15447000</v>
      </c>
      <c r="E24" s="30"/>
    </row>
  </sheetData>
  <mergeCells count="8">
    <mergeCell ref="C7:D7"/>
    <mergeCell ref="A8:D8"/>
    <mergeCell ref="C1:D1"/>
    <mergeCell ref="B2:D2"/>
    <mergeCell ref="C3:D3"/>
    <mergeCell ref="C4:D4"/>
    <mergeCell ref="B5:D5"/>
    <mergeCell ref="B6:D6"/>
  </mergeCells>
  <pageMargins left="0.78740157480314965" right="0.78740157480314965" top="0.39370078740157483" bottom="0.39370078740157483" header="0.51181102362204722" footer="0.51181102362204722"/>
  <pageSetup paperSize="9" scale="8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S43"/>
  <sheetViews>
    <sheetView tabSelected="1" view="pageBreakPreview" topLeftCell="A13" zoomScale="93" zoomScaleNormal="100" zoomScaleSheetLayoutView="93" workbookViewId="0">
      <selection activeCell="H37" sqref="H37"/>
    </sheetView>
  </sheetViews>
  <sheetFormatPr defaultRowHeight="12.75" x14ac:dyDescent="0.2"/>
  <cols>
    <col min="1" max="1" width="0.140625" style="32" customWidth="1"/>
    <col min="2" max="3" width="9.140625" style="32"/>
    <col min="4" max="4" width="9" style="32" customWidth="1"/>
    <col min="5" max="6" width="9.140625" style="32"/>
    <col min="7" max="7" width="13.7109375" style="32" customWidth="1"/>
    <col min="8" max="8" width="14.28515625" style="32" customWidth="1"/>
    <col min="9" max="9" width="13.7109375" style="32" customWidth="1"/>
    <col min="10" max="10" width="13.42578125" style="32" customWidth="1"/>
    <col min="11" max="11" width="12.28515625" style="32" customWidth="1"/>
    <col min="12" max="16" width="8" style="32" customWidth="1"/>
    <col min="17" max="256" width="9.140625" style="32"/>
    <col min="257" max="257" width="0.140625" style="32" customWidth="1"/>
    <col min="258" max="259" width="9.140625" style="32"/>
    <col min="260" max="260" width="9" style="32" customWidth="1"/>
    <col min="261" max="262" width="9.140625" style="32"/>
    <col min="263" max="263" width="13.7109375" style="32" customWidth="1"/>
    <col min="264" max="264" width="14.28515625" style="32" customWidth="1"/>
    <col min="265" max="265" width="13.7109375" style="32" customWidth="1"/>
    <col min="266" max="266" width="13.42578125" style="32" customWidth="1"/>
    <col min="267" max="272" width="8" style="32" customWidth="1"/>
    <col min="273" max="512" width="9.140625" style="32"/>
    <col min="513" max="513" width="0.140625" style="32" customWidth="1"/>
    <col min="514" max="515" width="9.140625" style="32"/>
    <col min="516" max="516" width="9" style="32" customWidth="1"/>
    <col min="517" max="518" width="9.140625" style="32"/>
    <col min="519" max="519" width="13.7109375" style="32" customWidth="1"/>
    <col min="520" max="520" width="14.28515625" style="32" customWidth="1"/>
    <col min="521" max="521" width="13.7109375" style="32" customWidth="1"/>
    <col min="522" max="522" width="13.42578125" style="32" customWidth="1"/>
    <col min="523" max="528" width="8" style="32" customWidth="1"/>
    <col min="529" max="768" width="9.140625" style="32"/>
    <col min="769" max="769" width="0.140625" style="32" customWidth="1"/>
    <col min="770" max="771" width="9.140625" style="32"/>
    <col min="772" max="772" width="9" style="32" customWidth="1"/>
    <col min="773" max="774" width="9.140625" style="32"/>
    <col min="775" max="775" width="13.7109375" style="32" customWidth="1"/>
    <col min="776" max="776" width="14.28515625" style="32" customWidth="1"/>
    <col min="777" max="777" width="13.7109375" style="32" customWidth="1"/>
    <col min="778" max="778" width="13.42578125" style="32" customWidth="1"/>
    <col min="779" max="784" width="8" style="32" customWidth="1"/>
    <col min="785" max="1024" width="9.140625" style="32"/>
    <col min="1025" max="1025" width="0.140625" style="32" customWidth="1"/>
    <col min="1026" max="1027" width="9.140625" style="32"/>
    <col min="1028" max="1028" width="9" style="32" customWidth="1"/>
    <col min="1029" max="1030" width="9.140625" style="32"/>
    <col min="1031" max="1031" width="13.7109375" style="32" customWidth="1"/>
    <col min="1032" max="1032" width="14.28515625" style="32" customWidth="1"/>
    <col min="1033" max="1033" width="13.7109375" style="32" customWidth="1"/>
    <col min="1034" max="1034" width="13.42578125" style="32" customWidth="1"/>
    <col min="1035" max="1040" width="8" style="32" customWidth="1"/>
    <col min="1041" max="1280" width="9.140625" style="32"/>
    <col min="1281" max="1281" width="0.140625" style="32" customWidth="1"/>
    <col min="1282" max="1283" width="9.140625" style="32"/>
    <col min="1284" max="1284" width="9" style="32" customWidth="1"/>
    <col min="1285" max="1286" width="9.140625" style="32"/>
    <col min="1287" max="1287" width="13.7109375" style="32" customWidth="1"/>
    <col min="1288" max="1288" width="14.28515625" style="32" customWidth="1"/>
    <col min="1289" max="1289" width="13.7109375" style="32" customWidth="1"/>
    <col min="1290" max="1290" width="13.42578125" style="32" customWidth="1"/>
    <col min="1291" max="1296" width="8" style="32" customWidth="1"/>
    <col min="1297" max="1536" width="9.140625" style="32"/>
    <col min="1537" max="1537" width="0.140625" style="32" customWidth="1"/>
    <col min="1538" max="1539" width="9.140625" style="32"/>
    <col min="1540" max="1540" width="9" style="32" customWidth="1"/>
    <col min="1541" max="1542" width="9.140625" style="32"/>
    <col min="1543" max="1543" width="13.7109375" style="32" customWidth="1"/>
    <col min="1544" max="1544" width="14.28515625" style="32" customWidth="1"/>
    <col min="1545" max="1545" width="13.7109375" style="32" customWidth="1"/>
    <col min="1546" max="1546" width="13.42578125" style="32" customWidth="1"/>
    <col min="1547" max="1552" width="8" style="32" customWidth="1"/>
    <col min="1553" max="1792" width="9.140625" style="32"/>
    <col min="1793" max="1793" width="0.140625" style="32" customWidth="1"/>
    <col min="1794" max="1795" width="9.140625" style="32"/>
    <col min="1796" max="1796" width="9" style="32" customWidth="1"/>
    <col min="1797" max="1798" width="9.140625" style="32"/>
    <col min="1799" max="1799" width="13.7109375" style="32" customWidth="1"/>
    <col min="1800" max="1800" width="14.28515625" style="32" customWidth="1"/>
    <col min="1801" max="1801" width="13.7109375" style="32" customWidth="1"/>
    <col min="1802" max="1802" width="13.42578125" style="32" customWidth="1"/>
    <col min="1803" max="1808" width="8" style="32" customWidth="1"/>
    <col min="1809" max="2048" width="9.140625" style="32"/>
    <col min="2049" max="2049" width="0.140625" style="32" customWidth="1"/>
    <col min="2050" max="2051" width="9.140625" style="32"/>
    <col min="2052" max="2052" width="9" style="32" customWidth="1"/>
    <col min="2053" max="2054" width="9.140625" style="32"/>
    <col min="2055" max="2055" width="13.7109375" style="32" customWidth="1"/>
    <col min="2056" max="2056" width="14.28515625" style="32" customWidth="1"/>
    <col min="2057" max="2057" width="13.7109375" style="32" customWidth="1"/>
    <col min="2058" max="2058" width="13.42578125" style="32" customWidth="1"/>
    <col min="2059" max="2064" width="8" style="32" customWidth="1"/>
    <col min="2065" max="2304" width="9.140625" style="32"/>
    <col min="2305" max="2305" width="0.140625" style="32" customWidth="1"/>
    <col min="2306" max="2307" width="9.140625" style="32"/>
    <col min="2308" max="2308" width="9" style="32" customWidth="1"/>
    <col min="2309" max="2310" width="9.140625" style="32"/>
    <col min="2311" max="2311" width="13.7109375" style="32" customWidth="1"/>
    <col min="2312" max="2312" width="14.28515625" style="32" customWidth="1"/>
    <col min="2313" max="2313" width="13.7109375" style="32" customWidth="1"/>
    <col min="2314" max="2314" width="13.42578125" style="32" customWidth="1"/>
    <col min="2315" max="2320" width="8" style="32" customWidth="1"/>
    <col min="2321" max="2560" width="9.140625" style="32"/>
    <col min="2561" max="2561" width="0.140625" style="32" customWidth="1"/>
    <col min="2562" max="2563" width="9.140625" style="32"/>
    <col min="2564" max="2564" width="9" style="32" customWidth="1"/>
    <col min="2565" max="2566" width="9.140625" style="32"/>
    <col min="2567" max="2567" width="13.7109375" style="32" customWidth="1"/>
    <col min="2568" max="2568" width="14.28515625" style="32" customWidth="1"/>
    <col min="2569" max="2569" width="13.7109375" style="32" customWidth="1"/>
    <col min="2570" max="2570" width="13.42578125" style="32" customWidth="1"/>
    <col min="2571" max="2576" width="8" style="32" customWidth="1"/>
    <col min="2577" max="2816" width="9.140625" style="32"/>
    <col min="2817" max="2817" width="0.140625" style="32" customWidth="1"/>
    <col min="2818" max="2819" width="9.140625" style="32"/>
    <col min="2820" max="2820" width="9" style="32" customWidth="1"/>
    <col min="2821" max="2822" width="9.140625" style="32"/>
    <col min="2823" max="2823" width="13.7109375" style="32" customWidth="1"/>
    <col min="2824" max="2824" width="14.28515625" style="32" customWidth="1"/>
    <col min="2825" max="2825" width="13.7109375" style="32" customWidth="1"/>
    <col min="2826" max="2826" width="13.42578125" style="32" customWidth="1"/>
    <col min="2827" max="2832" width="8" style="32" customWidth="1"/>
    <col min="2833" max="3072" width="9.140625" style="32"/>
    <col min="3073" max="3073" width="0.140625" style="32" customWidth="1"/>
    <col min="3074" max="3075" width="9.140625" style="32"/>
    <col min="3076" max="3076" width="9" style="32" customWidth="1"/>
    <col min="3077" max="3078" width="9.140625" style="32"/>
    <col min="3079" max="3079" width="13.7109375" style="32" customWidth="1"/>
    <col min="3080" max="3080" width="14.28515625" style="32" customWidth="1"/>
    <col min="3081" max="3081" width="13.7109375" style="32" customWidth="1"/>
    <col min="3082" max="3082" width="13.42578125" style="32" customWidth="1"/>
    <col min="3083" max="3088" width="8" style="32" customWidth="1"/>
    <col min="3089" max="3328" width="9.140625" style="32"/>
    <col min="3329" max="3329" width="0.140625" style="32" customWidth="1"/>
    <col min="3330" max="3331" width="9.140625" style="32"/>
    <col min="3332" max="3332" width="9" style="32" customWidth="1"/>
    <col min="3333" max="3334" width="9.140625" style="32"/>
    <col min="3335" max="3335" width="13.7109375" style="32" customWidth="1"/>
    <col min="3336" max="3336" width="14.28515625" style="32" customWidth="1"/>
    <col min="3337" max="3337" width="13.7109375" style="32" customWidth="1"/>
    <col min="3338" max="3338" width="13.42578125" style="32" customWidth="1"/>
    <col min="3339" max="3344" width="8" style="32" customWidth="1"/>
    <col min="3345" max="3584" width="9.140625" style="32"/>
    <col min="3585" max="3585" width="0.140625" style="32" customWidth="1"/>
    <col min="3586" max="3587" width="9.140625" style="32"/>
    <col min="3588" max="3588" width="9" style="32" customWidth="1"/>
    <col min="3589" max="3590" width="9.140625" style="32"/>
    <col min="3591" max="3591" width="13.7109375" style="32" customWidth="1"/>
    <col min="3592" max="3592" width="14.28515625" style="32" customWidth="1"/>
    <col min="3593" max="3593" width="13.7109375" style="32" customWidth="1"/>
    <col min="3594" max="3594" width="13.42578125" style="32" customWidth="1"/>
    <col min="3595" max="3600" width="8" style="32" customWidth="1"/>
    <col min="3601" max="3840" width="9.140625" style="32"/>
    <col min="3841" max="3841" width="0.140625" style="32" customWidth="1"/>
    <col min="3842" max="3843" width="9.140625" style="32"/>
    <col min="3844" max="3844" width="9" style="32" customWidth="1"/>
    <col min="3845" max="3846" width="9.140625" style="32"/>
    <col min="3847" max="3847" width="13.7109375" style="32" customWidth="1"/>
    <col min="3848" max="3848" width="14.28515625" style="32" customWidth="1"/>
    <col min="3849" max="3849" width="13.7109375" style="32" customWidth="1"/>
    <col min="3850" max="3850" width="13.42578125" style="32" customWidth="1"/>
    <col min="3851" max="3856" width="8" style="32" customWidth="1"/>
    <col min="3857" max="4096" width="9.140625" style="32"/>
    <col min="4097" max="4097" width="0.140625" style="32" customWidth="1"/>
    <col min="4098" max="4099" width="9.140625" style="32"/>
    <col min="4100" max="4100" width="9" style="32" customWidth="1"/>
    <col min="4101" max="4102" width="9.140625" style="32"/>
    <col min="4103" max="4103" width="13.7109375" style="32" customWidth="1"/>
    <col min="4104" max="4104" width="14.28515625" style="32" customWidth="1"/>
    <col min="4105" max="4105" width="13.7109375" style="32" customWidth="1"/>
    <col min="4106" max="4106" width="13.42578125" style="32" customWidth="1"/>
    <col min="4107" max="4112" width="8" style="32" customWidth="1"/>
    <col min="4113" max="4352" width="9.140625" style="32"/>
    <col min="4353" max="4353" width="0.140625" style="32" customWidth="1"/>
    <col min="4354" max="4355" width="9.140625" style="32"/>
    <col min="4356" max="4356" width="9" style="32" customWidth="1"/>
    <col min="4357" max="4358" width="9.140625" style="32"/>
    <col min="4359" max="4359" width="13.7109375" style="32" customWidth="1"/>
    <col min="4360" max="4360" width="14.28515625" style="32" customWidth="1"/>
    <col min="4361" max="4361" width="13.7109375" style="32" customWidth="1"/>
    <col min="4362" max="4362" width="13.42578125" style="32" customWidth="1"/>
    <col min="4363" max="4368" width="8" style="32" customWidth="1"/>
    <col min="4369" max="4608" width="9.140625" style="32"/>
    <col min="4609" max="4609" width="0.140625" style="32" customWidth="1"/>
    <col min="4610" max="4611" width="9.140625" style="32"/>
    <col min="4612" max="4612" width="9" style="32" customWidth="1"/>
    <col min="4613" max="4614" width="9.140625" style="32"/>
    <col min="4615" max="4615" width="13.7109375" style="32" customWidth="1"/>
    <col min="4616" max="4616" width="14.28515625" style="32" customWidth="1"/>
    <col min="4617" max="4617" width="13.7109375" style="32" customWidth="1"/>
    <col min="4618" max="4618" width="13.42578125" style="32" customWidth="1"/>
    <col min="4619" max="4624" width="8" style="32" customWidth="1"/>
    <col min="4625" max="4864" width="9.140625" style="32"/>
    <col min="4865" max="4865" width="0.140625" style="32" customWidth="1"/>
    <col min="4866" max="4867" width="9.140625" style="32"/>
    <col min="4868" max="4868" width="9" style="32" customWidth="1"/>
    <col min="4869" max="4870" width="9.140625" style="32"/>
    <col min="4871" max="4871" width="13.7109375" style="32" customWidth="1"/>
    <col min="4872" max="4872" width="14.28515625" style="32" customWidth="1"/>
    <col min="4873" max="4873" width="13.7109375" style="32" customWidth="1"/>
    <col min="4874" max="4874" width="13.42578125" style="32" customWidth="1"/>
    <col min="4875" max="4880" width="8" style="32" customWidth="1"/>
    <col min="4881" max="5120" width="9.140625" style="32"/>
    <col min="5121" max="5121" width="0.140625" style="32" customWidth="1"/>
    <col min="5122" max="5123" width="9.140625" style="32"/>
    <col min="5124" max="5124" width="9" style="32" customWidth="1"/>
    <col min="5125" max="5126" width="9.140625" style="32"/>
    <col min="5127" max="5127" width="13.7109375" style="32" customWidth="1"/>
    <col min="5128" max="5128" width="14.28515625" style="32" customWidth="1"/>
    <col min="5129" max="5129" width="13.7109375" style="32" customWidth="1"/>
    <col min="5130" max="5130" width="13.42578125" style="32" customWidth="1"/>
    <col min="5131" max="5136" width="8" style="32" customWidth="1"/>
    <col min="5137" max="5376" width="9.140625" style="32"/>
    <col min="5377" max="5377" width="0.140625" style="32" customWidth="1"/>
    <col min="5378" max="5379" width="9.140625" style="32"/>
    <col min="5380" max="5380" width="9" style="32" customWidth="1"/>
    <col min="5381" max="5382" width="9.140625" style="32"/>
    <col min="5383" max="5383" width="13.7109375" style="32" customWidth="1"/>
    <col min="5384" max="5384" width="14.28515625" style="32" customWidth="1"/>
    <col min="5385" max="5385" width="13.7109375" style="32" customWidth="1"/>
    <col min="5386" max="5386" width="13.42578125" style="32" customWidth="1"/>
    <col min="5387" max="5392" width="8" style="32" customWidth="1"/>
    <col min="5393" max="5632" width="9.140625" style="32"/>
    <col min="5633" max="5633" width="0.140625" style="32" customWidth="1"/>
    <col min="5634" max="5635" width="9.140625" style="32"/>
    <col min="5636" max="5636" width="9" style="32" customWidth="1"/>
    <col min="5637" max="5638" width="9.140625" style="32"/>
    <col min="5639" max="5639" width="13.7109375" style="32" customWidth="1"/>
    <col min="5640" max="5640" width="14.28515625" style="32" customWidth="1"/>
    <col min="5641" max="5641" width="13.7109375" style="32" customWidth="1"/>
    <col min="5642" max="5642" width="13.42578125" style="32" customWidth="1"/>
    <col min="5643" max="5648" width="8" style="32" customWidth="1"/>
    <col min="5649" max="5888" width="9.140625" style="32"/>
    <col min="5889" max="5889" width="0.140625" style="32" customWidth="1"/>
    <col min="5890" max="5891" width="9.140625" style="32"/>
    <col min="5892" max="5892" width="9" style="32" customWidth="1"/>
    <col min="5893" max="5894" width="9.140625" style="32"/>
    <col min="5895" max="5895" width="13.7109375" style="32" customWidth="1"/>
    <col min="5896" max="5896" width="14.28515625" style="32" customWidth="1"/>
    <col min="5897" max="5897" width="13.7109375" style="32" customWidth="1"/>
    <col min="5898" max="5898" width="13.42578125" style="32" customWidth="1"/>
    <col min="5899" max="5904" width="8" style="32" customWidth="1"/>
    <col min="5905" max="6144" width="9.140625" style="32"/>
    <col min="6145" max="6145" width="0.140625" style="32" customWidth="1"/>
    <col min="6146" max="6147" width="9.140625" style="32"/>
    <col min="6148" max="6148" width="9" style="32" customWidth="1"/>
    <col min="6149" max="6150" width="9.140625" style="32"/>
    <col min="6151" max="6151" width="13.7109375" style="32" customWidth="1"/>
    <col min="6152" max="6152" width="14.28515625" style="32" customWidth="1"/>
    <col min="6153" max="6153" width="13.7109375" style="32" customWidth="1"/>
    <col min="6154" max="6154" width="13.42578125" style="32" customWidth="1"/>
    <col min="6155" max="6160" width="8" style="32" customWidth="1"/>
    <col min="6161" max="6400" width="9.140625" style="32"/>
    <col min="6401" max="6401" width="0.140625" style="32" customWidth="1"/>
    <col min="6402" max="6403" width="9.140625" style="32"/>
    <col min="6404" max="6404" width="9" style="32" customWidth="1"/>
    <col min="6405" max="6406" width="9.140625" style="32"/>
    <col min="6407" max="6407" width="13.7109375" style="32" customWidth="1"/>
    <col min="6408" max="6408" width="14.28515625" style="32" customWidth="1"/>
    <col min="6409" max="6409" width="13.7109375" style="32" customWidth="1"/>
    <col min="6410" max="6410" width="13.42578125" style="32" customWidth="1"/>
    <col min="6411" max="6416" width="8" style="32" customWidth="1"/>
    <col min="6417" max="6656" width="9.140625" style="32"/>
    <col min="6657" max="6657" width="0.140625" style="32" customWidth="1"/>
    <col min="6658" max="6659" width="9.140625" style="32"/>
    <col min="6660" max="6660" width="9" style="32" customWidth="1"/>
    <col min="6661" max="6662" width="9.140625" style="32"/>
    <col min="6663" max="6663" width="13.7109375" style="32" customWidth="1"/>
    <col min="6664" max="6664" width="14.28515625" style="32" customWidth="1"/>
    <col min="6665" max="6665" width="13.7109375" style="32" customWidth="1"/>
    <col min="6666" max="6666" width="13.42578125" style="32" customWidth="1"/>
    <col min="6667" max="6672" width="8" style="32" customWidth="1"/>
    <col min="6673" max="6912" width="9.140625" style="32"/>
    <col min="6913" max="6913" width="0.140625" style="32" customWidth="1"/>
    <col min="6914" max="6915" width="9.140625" style="32"/>
    <col min="6916" max="6916" width="9" style="32" customWidth="1"/>
    <col min="6917" max="6918" width="9.140625" style="32"/>
    <col min="6919" max="6919" width="13.7109375" style="32" customWidth="1"/>
    <col min="6920" max="6920" width="14.28515625" style="32" customWidth="1"/>
    <col min="6921" max="6921" width="13.7109375" style="32" customWidth="1"/>
    <col min="6922" max="6922" width="13.42578125" style="32" customWidth="1"/>
    <col min="6923" max="6928" width="8" style="32" customWidth="1"/>
    <col min="6929" max="7168" width="9.140625" style="32"/>
    <col min="7169" max="7169" width="0.140625" style="32" customWidth="1"/>
    <col min="7170" max="7171" width="9.140625" style="32"/>
    <col min="7172" max="7172" width="9" style="32" customWidth="1"/>
    <col min="7173" max="7174" width="9.140625" style="32"/>
    <col min="7175" max="7175" width="13.7109375" style="32" customWidth="1"/>
    <col min="7176" max="7176" width="14.28515625" style="32" customWidth="1"/>
    <col min="7177" max="7177" width="13.7109375" style="32" customWidth="1"/>
    <col min="7178" max="7178" width="13.42578125" style="32" customWidth="1"/>
    <col min="7179" max="7184" width="8" style="32" customWidth="1"/>
    <col min="7185" max="7424" width="9.140625" style="32"/>
    <col min="7425" max="7425" width="0.140625" style="32" customWidth="1"/>
    <col min="7426" max="7427" width="9.140625" style="32"/>
    <col min="7428" max="7428" width="9" style="32" customWidth="1"/>
    <col min="7429" max="7430" width="9.140625" style="32"/>
    <col min="7431" max="7431" width="13.7109375" style="32" customWidth="1"/>
    <col min="7432" max="7432" width="14.28515625" style="32" customWidth="1"/>
    <col min="7433" max="7433" width="13.7109375" style="32" customWidth="1"/>
    <col min="7434" max="7434" width="13.42578125" style="32" customWidth="1"/>
    <col min="7435" max="7440" width="8" style="32" customWidth="1"/>
    <col min="7441" max="7680" width="9.140625" style="32"/>
    <col min="7681" max="7681" width="0.140625" style="32" customWidth="1"/>
    <col min="7682" max="7683" width="9.140625" style="32"/>
    <col min="7684" max="7684" width="9" style="32" customWidth="1"/>
    <col min="7685" max="7686" width="9.140625" style="32"/>
    <col min="7687" max="7687" width="13.7109375" style="32" customWidth="1"/>
    <col min="7688" max="7688" width="14.28515625" style="32" customWidth="1"/>
    <col min="7689" max="7689" width="13.7109375" style="32" customWidth="1"/>
    <col min="7690" max="7690" width="13.42578125" style="32" customWidth="1"/>
    <col min="7691" max="7696" width="8" style="32" customWidth="1"/>
    <col min="7697" max="7936" width="9.140625" style="32"/>
    <col min="7937" max="7937" width="0.140625" style="32" customWidth="1"/>
    <col min="7938" max="7939" width="9.140625" style="32"/>
    <col min="7940" max="7940" width="9" style="32" customWidth="1"/>
    <col min="7941" max="7942" width="9.140625" style="32"/>
    <col min="7943" max="7943" width="13.7109375" style="32" customWidth="1"/>
    <col min="7944" max="7944" width="14.28515625" style="32" customWidth="1"/>
    <col min="7945" max="7945" width="13.7109375" style="32" customWidth="1"/>
    <col min="7946" max="7946" width="13.42578125" style="32" customWidth="1"/>
    <col min="7947" max="7952" width="8" style="32" customWidth="1"/>
    <col min="7953" max="8192" width="9.140625" style="32"/>
    <col min="8193" max="8193" width="0.140625" style="32" customWidth="1"/>
    <col min="8194" max="8195" width="9.140625" style="32"/>
    <col min="8196" max="8196" width="9" style="32" customWidth="1"/>
    <col min="8197" max="8198" width="9.140625" style="32"/>
    <col min="8199" max="8199" width="13.7109375" style="32" customWidth="1"/>
    <col min="8200" max="8200" width="14.28515625" style="32" customWidth="1"/>
    <col min="8201" max="8201" width="13.7109375" style="32" customWidth="1"/>
    <col min="8202" max="8202" width="13.42578125" style="32" customWidth="1"/>
    <col min="8203" max="8208" width="8" style="32" customWidth="1"/>
    <col min="8209" max="8448" width="9.140625" style="32"/>
    <col min="8449" max="8449" width="0.140625" style="32" customWidth="1"/>
    <col min="8450" max="8451" width="9.140625" style="32"/>
    <col min="8452" max="8452" width="9" style="32" customWidth="1"/>
    <col min="8453" max="8454" width="9.140625" style="32"/>
    <col min="8455" max="8455" width="13.7109375" style="32" customWidth="1"/>
    <col min="8456" max="8456" width="14.28515625" style="32" customWidth="1"/>
    <col min="8457" max="8457" width="13.7109375" style="32" customWidth="1"/>
    <col min="8458" max="8458" width="13.42578125" style="32" customWidth="1"/>
    <col min="8459" max="8464" width="8" style="32" customWidth="1"/>
    <col min="8465" max="8704" width="9.140625" style="32"/>
    <col min="8705" max="8705" width="0.140625" style="32" customWidth="1"/>
    <col min="8706" max="8707" width="9.140625" style="32"/>
    <col min="8708" max="8708" width="9" style="32" customWidth="1"/>
    <col min="8709" max="8710" width="9.140625" style="32"/>
    <col min="8711" max="8711" width="13.7109375" style="32" customWidth="1"/>
    <col min="8712" max="8712" width="14.28515625" style="32" customWidth="1"/>
    <col min="8713" max="8713" width="13.7109375" style="32" customWidth="1"/>
    <col min="8714" max="8714" width="13.42578125" style="32" customWidth="1"/>
    <col min="8715" max="8720" width="8" style="32" customWidth="1"/>
    <col min="8721" max="8960" width="9.140625" style="32"/>
    <col min="8961" max="8961" width="0.140625" style="32" customWidth="1"/>
    <col min="8962" max="8963" width="9.140625" style="32"/>
    <col min="8964" max="8964" width="9" style="32" customWidth="1"/>
    <col min="8965" max="8966" width="9.140625" style="32"/>
    <col min="8967" max="8967" width="13.7109375" style="32" customWidth="1"/>
    <col min="8968" max="8968" width="14.28515625" style="32" customWidth="1"/>
    <col min="8969" max="8969" width="13.7109375" style="32" customWidth="1"/>
    <col min="8970" max="8970" width="13.42578125" style="32" customWidth="1"/>
    <col min="8971" max="8976" width="8" style="32" customWidth="1"/>
    <col min="8977" max="9216" width="9.140625" style="32"/>
    <col min="9217" max="9217" width="0.140625" style="32" customWidth="1"/>
    <col min="9218" max="9219" width="9.140625" style="32"/>
    <col min="9220" max="9220" width="9" style="32" customWidth="1"/>
    <col min="9221" max="9222" width="9.140625" style="32"/>
    <col min="9223" max="9223" width="13.7109375" style="32" customWidth="1"/>
    <col min="9224" max="9224" width="14.28515625" style="32" customWidth="1"/>
    <col min="9225" max="9225" width="13.7109375" style="32" customWidth="1"/>
    <col min="9226" max="9226" width="13.42578125" style="32" customWidth="1"/>
    <col min="9227" max="9232" width="8" style="32" customWidth="1"/>
    <col min="9233" max="9472" width="9.140625" style="32"/>
    <col min="9473" max="9473" width="0.140625" style="32" customWidth="1"/>
    <col min="9474" max="9475" width="9.140625" style="32"/>
    <col min="9476" max="9476" width="9" style="32" customWidth="1"/>
    <col min="9477" max="9478" width="9.140625" style="32"/>
    <col min="9479" max="9479" width="13.7109375" style="32" customWidth="1"/>
    <col min="9480" max="9480" width="14.28515625" style="32" customWidth="1"/>
    <col min="9481" max="9481" width="13.7109375" style="32" customWidth="1"/>
    <col min="9482" max="9482" width="13.42578125" style="32" customWidth="1"/>
    <col min="9483" max="9488" width="8" style="32" customWidth="1"/>
    <col min="9489" max="9728" width="9.140625" style="32"/>
    <col min="9729" max="9729" width="0.140625" style="32" customWidth="1"/>
    <col min="9730" max="9731" width="9.140625" style="32"/>
    <col min="9732" max="9732" width="9" style="32" customWidth="1"/>
    <col min="9733" max="9734" width="9.140625" style="32"/>
    <col min="9735" max="9735" width="13.7109375" style="32" customWidth="1"/>
    <col min="9736" max="9736" width="14.28515625" style="32" customWidth="1"/>
    <col min="9737" max="9737" width="13.7109375" style="32" customWidth="1"/>
    <col min="9738" max="9738" width="13.42578125" style="32" customWidth="1"/>
    <col min="9739" max="9744" width="8" style="32" customWidth="1"/>
    <col min="9745" max="9984" width="9.140625" style="32"/>
    <col min="9985" max="9985" width="0.140625" style="32" customWidth="1"/>
    <col min="9986" max="9987" width="9.140625" style="32"/>
    <col min="9988" max="9988" width="9" style="32" customWidth="1"/>
    <col min="9989" max="9990" width="9.140625" style="32"/>
    <col min="9991" max="9991" width="13.7109375" style="32" customWidth="1"/>
    <col min="9992" max="9992" width="14.28515625" style="32" customWidth="1"/>
    <col min="9993" max="9993" width="13.7109375" style="32" customWidth="1"/>
    <col min="9994" max="9994" width="13.42578125" style="32" customWidth="1"/>
    <col min="9995" max="10000" width="8" style="32" customWidth="1"/>
    <col min="10001" max="10240" width="9.140625" style="32"/>
    <col min="10241" max="10241" width="0.140625" style="32" customWidth="1"/>
    <col min="10242" max="10243" width="9.140625" style="32"/>
    <col min="10244" max="10244" width="9" style="32" customWidth="1"/>
    <col min="10245" max="10246" width="9.140625" style="32"/>
    <col min="10247" max="10247" width="13.7109375" style="32" customWidth="1"/>
    <col min="10248" max="10248" width="14.28515625" style="32" customWidth="1"/>
    <col min="10249" max="10249" width="13.7109375" style="32" customWidth="1"/>
    <col min="10250" max="10250" width="13.42578125" style="32" customWidth="1"/>
    <col min="10251" max="10256" width="8" style="32" customWidth="1"/>
    <col min="10257" max="10496" width="9.140625" style="32"/>
    <col min="10497" max="10497" width="0.140625" style="32" customWidth="1"/>
    <col min="10498" max="10499" width="9.140625" style="32"/>
    <col min="10500" max="10500" width="9" style="32" customWidth="1"/>
    <col min="10501" max="10502" width="9.140625" style="32"/>
    <col min="10503" max="10503" width="13.7109375" style="32" customWidth="1"/>
    <col min="10504" max="10504" width="14.28515625" style="32" customWidth="1"/>
    <col min="10505" max="10505" width="13.7109375" style="32" customWidth="1"/>
    <col min="10506" max="10506" width="13.42578125" style="32" customWidth="1"/>
    <col min="10507" max="10512" width="8" style="32" customWidth="1"/>
    <col min="10513" max="10752" width="9.140625" style="32"/>
    <col min="10753" max="10753" width="0.140625" style="32" customWidth="1"/>
    <col min="10754" max="10755" width="9.140625" style="32"/>
    <col min="10756" max="10756" width="9" style="32" customWidth="1"/>
    <col min="10757" max="10758" width="9.140625" style="32"/>
    <col min="10759" max="10759" width="13.7109375" style="32" customWidth="1"/>
    <col min="10760" max="10760" width="14.28515625" style="32" customWidth="1"/>
    <col min="10761" max="10761" width="13.7109375" style="32" customWidth="1"/>
    <col min="10762" max="10762" width="13.42578125" style="32" customWidth="1"/>
    <col min="10763" max="10768" width="8" style="32" customWidth="1"/>
    <col min="10769" max="11008" width="9.140625" style="32"/>
    <col min="11009" max="11009" width="0.140625" style="32" customWidth="1"/>
    <col min="11010" max="11011" width="9.140625" style="32"/>
    <col min="11012" max="11012" width="9" style="32" customWidth="1"/>
    <col min="11013" max="11014" width="9.140625" style="32"/>
    <col min="11015" max="11015" width="13.7109375" style="32" customWidth="1"/>
    <col min="11016" max="11016" width="14.28515625" style="32" customWidth="1"/>
    <col min="11017" max="11017" width="13.7109375" style="32" customWidth="1"/>
    <col min="11018" max="11018" width="13.42578125" style="32" customWidth="1"/>
    <col min="11019" max="11024" width="8" style="32" customWidth="1"/>
    <col min="11025" max="11264" width="9.140625" style="32"/>
    <col min="11265" max="11265" width="0.140625" style="32" customWidth="1"/>
    <col min="11266" max="11267" width="9.140625" style="32"/>
    <col min="11268" max="11268" width="9" style="32" customWidth="1"/>
    <col min="11269" max="11270" width="9.140625" style="32"/>
    <col min="11271" max="11271" width="13.7109375" style="32" customWidth="1"/>
    <col min="11272" max="11272" width="14.28515625" style="32" customWidth="1"/>
    <col min="11273" max="11273" width="13.7109375" style="32" customWidth="1"/>
    <col min="11274" max="11274" width="13.42578125" style="32" customWidth="1"/>
    <col min="11275" max="11280" width="8" style="32" customWidth="1"/>
    <col min="11281" max="11520" width="9.140625" style="32"/>
    <col min="11521" max="11521" width="0.140625" style="32" customWidth="1"/>
    <col min="11522" max="11523" width="9.140625" style="32"/>
    <col min="11524" max="11524" width="9" style="32" customWidth="1"/>
    <col min="11525" max="11526" width="9.140625" style="32"/>
    <col min="11527" max="11527" width="13.7109375" style="32" customWidth="1"/>
    <col min="11528" max="11528" width="14.28515625" style="32" customWidth="1"/>
    <col min="11529" max="11529" width="13.7109375" style="32" customWidth="1"/>
    <col min="11530" max="11530" width="13.42578125" style="32" customWidth="1"/>
    <col min="11531" max="11536" width="8" style="32" customWidth="1"/>
    <col min="11537" max="11776" width="9.140625" style="32"/>
    <col min="11777" max="11777" width="0.140625" style="32" customWidth="1"/>
    <col min="11778" max="11779" width="9.140625" style="32"/>
    <col min="11780" max="11780" width="9" style="32" customWidth="1"/>
    <col min="11781" max="11782" width="9.140625" style="32"/>
    <col min="11783" max="11783" width="13.7109375" style="32" customWidth="1"/>
    <col min="11784" max="11784" width="14.28515625" style="32" customWidth="1"/>
    <col min="11785" max="11785" width="13.7109375" style="32" customWidth="1"/>
    <col min="11786" max="11786" width="13.42578125" style="32" customWidth="1"/>
    <col min="11787" max="11792" width="8" style="32" customWidth="1"/>
    <col min="11793" max="12032" width="9.140625" style="32"/>
    <col min="12033" max="12033" width="0.140625" style="32" customWidth="1"/>
    <col min="12034" max="12035" width="9.140625" style="32"/>
    <col min="12036" max="12036" width="9" style="32" customWidth="1"/>
    <col min="12037" max="12038" width="9.140625" style="32"/>
    <col min="12039" max="12039" width="13.7109375" style="32" customWidth="1"/>
    <col min="12040" max="12040" width="14.28515625" style="32" customWidth="1"/>
    <col min="12041" max="12041" width="13.7109375" style="32" customWidth="1"/>
    <col min="12042" max="12042" width="13.42578125" style="32" customWidth="1"/>
    <col min="12043" max="12048" width="8" style="32" customWidth="1"/>
    <col min="12049" max="12288" width="9.140625" style="32"/>
    <col min="12289" max="12289" width="0.140625" style="32" customWidth="1"/>
    <col min="12290" max="12291" width="9.140625" style="32"/>
    <col min="12292" max="12292" width="9" style="32" customWidth="1"/>
    <col min="12293" max="12294" width="9.140625" style="32"/>
    <col min="12295" max="12295" width="13.7109375" style="32" customWidth="1"/>
    <col min="12296" max="12296" width="14.28515625" style="32" customWidth="1"/>
    <col min="12297" max="12297" width="13.7109375" style="32" customWidth="1"/>
    <col min="12298" max="12298" width="13.42578125" style="32" customWidth="1"/>
    <col min="12299" max="12304" width="8" style="32" customWidth="1"/>
    <col min="12305" max="12544" width="9.140625" style="32"/>
    <col min="12545" max="12545" width="0.140625" style="32" customWidth="1"/>
    <col min="12546" max="12547" width="9.140625" style="32"/>
    <col min="12548" max="12548" width="9" style="32" customWidth="1"/>
    <col min="12549" max="12550" width="9.140625" style="32"/>
    <col min="12551" max="12551" width="13.7109375" style="32" customWidth="1"/>
    <col min="12552" max="12552" width="14.28515625" style="32" customWidth="1"/>
    <col min="12553" max="12553" width="13.7109375" style="32" customWidth="1"/>
    <col min="12554" max="12554" width="13.42578125" style="32" customWidth="1"/>
    <col min="12555" max="12560" width="8" style="32" customWidth="1"/>
    <col min="12561" max="12800" width="9.140625" style="32"/>
    <col min="12801" max="12801" width="0.140625" style="32" customWidth="1"/>
    <col min="12802" max="12803" width="9.140625" style="32"/>
    <col min="12804" max="12804" width="9" style="32" customWidth="1"/>
    <col min="12805" max="12806" width="9.140625" style="32"/>
    <col min="12807" max="12807" width="13.7109375" style="32" customWidth="1"/>
    <col min="12808" max="12808" width="14.28515625" style="32" customWidth="1"/>
    <col min="12809" max="12809" width="13.7109375" style="32" customWidth="1"/>
    <col min="12810" max="12810" width="13.42578125" style="32" customWidth="1"/>
    <col min="12811" max="12816" width="8" style="32" customWidth="1"/>
    <col min="12817" max="13056" width="9.140625" style="32"/>
    <col min="13057" max="13057" width="0.140625" style="32" customWidth="1"/>
    <col min="13058" max="13059" width="9.140625" style="32"/>
    <col min="13060" max="13060" width="9" style="32" customWidth="1"/>
    <col min="13061" max="13062" width="9.140625" style="32"/>
    <col min="13063" max="13063" width="13.7109375" style="32" customWidth="1"/>
    <col min="13064" max="13064" width="14.28515625" style="32" customWidth="1"/>
    <col min="13065" max="13065" width="13.7109375" style="32" customWidth="1"/>
    <col min="13066" max="13066" width="13.42578125" style="32" customWidth="1"/>
    <col min="13067" max="13072" width="8" style="32" customWidth="1"/>
    <col min="13073" max="13312" width="9.140625" style="32"/>
    <col min="13313" max="13313" width="0.140625" style="32" customWidth="1"/>
    <col min="13314" max="13315" width="9.140625" style="32"/>
    <col min="13316" max="13316" width="9" style="32" customWidth="1"/>
    <col min="13317" max="13318" width="9.140625" style="32"/>
    <col min="13319" max="13319" width="13.7109375" style="32" customWidth="1"/>
    <col min="13320" max="13320" width="14.28515625" style="32" customWidth="1"/>
    <col min="13321" max="13321" width="13.7109375" style="32" customWidth="1"/>
    <col min="13322" max="13322" width="13.42578125" style="32" customWidth="1"/>
    <col min="13323" max="13328" width="8" style="32" customWidth="1"/>
    <col min="13329" max="13568" width="9.140625" style="32"/>
    <col min="13569" max="13569" width="0.140625" style="32" customWidth="1"/>
    <col min="13570" max="13571" width="9.140625" style="32"/>
    <col min="13572" max="13572" width="9" style="32" customWidth="1"/>
    <col min="13573" max="13574" width="9.140625" style="32"/>
    <col min="13575" max="13575" width="13.7109375" style="32" customWidth="1"/>
    <col min="13576" max="13576" width="14.28515625" style="32" customWidth="1"/>
    <col min="13577" max="13577" width="13.7109375" style="32" customWidth="1"/>
    <col min="13578" max="13578" width="13.42578125" style="32" customWidth="1"/>
    <col min="13579" max="13584" width="8" style="32" customWidth="1"/>
    <col min="13585" max="13824" width="9.140625" style="32"/>
    <col min="13825" max="13825" width="0.140625" style="32" customWidth="1"/>
    <col min="13826" max="13827" width="9.140625" style="32"/>
    <col min="13828" max="13828" width="9" style="32" customWidth="1"/>
    <col min="13829" max="13830" width="9.140625" style="32"/>
    <col min="13831" max="13831" width="13.7109375" style="32" customWidth="1"/>
    <col min="13832" max="13832" width="14.28515625" style="32" customWidth="1"/>
    <col min="13833" max="13833" width="13.7109375" style="32" customWidth="1"/>
    <col min="13834" max="13834" width="13.42578125" style="32" customWidth="1"/>
    <col min="13835" max="13840" width="8" style="32" customWidth="1"/>
    <col min="13841" max="14080" width="9.140625" style="32"/>
    <col min="14081" max="14081" width="0.140625" style="32" customWidth="1"/>
    <col min="14082" max="14083" width="9.140625" style="32"/>
    <col min="14084" max="14084" width="9" style="32" customWidth="1"/>
    <col min="14085" max="14086" width="9.140625" style="32"/>
    <col min="14087" max="14087" width="13.7109375" style="32" customWidth="1"/>
    <col min="14088" max="14088" width="14.28515625" style="32" customWidth="1"/>
    <col min="14089" max="14089" width="13.7109375" style="32" customWidth="1"/>
    <col min="14090" max="14090" width="13.42578125" style="32" customWidth="1"/>
    <col min="14091" max="14096" width="8" style="32" customWidth="1"/>
    <col min="14097" max="14336" width="9.140625" style="32"/>
    <col min="14337" max="14337" width="0.140625" style="32" customWidth="1"/>
    <col min="14338" max="14339" width="9.140625" style="32"/>
    <col min="14340" max="14340" width="9" style="32" customWidth="1"/>
    <col min="14341" max="14342" width="9.140625" style="32"/>
    <col min="14343" max="14343" width="13.7109375" style="32" customWidth="1"/>
    <col min="14344" max="14344" width="14.28515625" style="32" customWidth="1"/>
    <col min="14345" max="14345" width="13.7109375" style="32" customWidth="1"/>
    <col min="14346" max="14346" width="13.42578125" style="32" customWidth="1"/>
    <col min="14347" max="14352" width="8" style="32" customWidth="1"/>
    <col min="14353" max="14592" width="9.140625" style="32"/>
    <col min="14593" max="14593" width="0.140625" style="32" customWidth="1"/>
    <col min="14594" max="14595" width="9.140625" style="32"/>
    <col min="14596" max="14596" width="9" style="32" customWidth="1"/>
    <col min="14597" max="14598" width="9.140625" style="32"/>
    <col min="14599" max="14599" width="13.7109375" style="32" customWidth="1"/>
    <col min="14600" max="14600" width="14.28515625" style="32" customWidth="1"/>
    <col min="14601" max="14601" width="13.7109375" style="32" customWidth="1"/>
    <col min="14602" max="14602" width="13.42578125" style="32" customWidth="1"/>
    <col min="14603" max="14608" width="8" style="32" customWidth="1"/>
    <col min="14609" max="14848" width="9.140625" style="32"/>
    <col min="14849" max="14849" width="0.140625" style="32" customWidth="1"/>
    <col min="14850" max="14851" width="9.140625" style="32"/>
    <col min="14852" max="14852" width="9" style="32" customWidth="1"/>
    <col min="14853" max="14854" width="9.140625" style="32"/>
    <col min="14855" max="14855" width="13.7109375" style="32" customWidth="1"/>
    <col min="14856" max="14856" width="14.28515625" style="32" customWidth="1"/>
    <col min="14857" max="14857" width="13.7109375" style="32" customWidth="1"/>
    <col min="14858" max="14858" width="13.42578125" style="32" customWidth="1"/>
    <col min="14859" max="14864" width="8" style="32" customWidth="1"/>
    <col min="14865" max="15104" width="9.140625" style="32"/>
    <col min="15105" max="15105" width="0.140625" style="32" customWidth="1"/>
    <col min="15106" max="15107" width="9.140625" style="32"/>
    <col min="15108" max="15108" width="9" style="32" customWidth="1"/>
    <col min="15109" max="15110" width="9.140625" style="32"/>
    <col min="15111" max="15111" width="13.7109375" style="32" customWidth="1"/>
    <col min="15112" max="15112" width="14.28515625" style="32" customWidth="1"/>
    <col min="15113" max="15113" width="13.7109375" style="32" customWidth="1"/>
    <col min="15114" max="15114" width="13.42578125" style="32" customWidth="1"/>
    <col min="15115" max="15120" width="8" style="32" customWidth="1"/>
    <col min="15121" max="15360" width="9.140625" style="32"/>
    <col min="15361" max="15361" width="0.140625" style="32" customWidth="1"/>
    <col min="15362" max="15363" width="9.140625" style="32"/>
    <col min="15364" max="15364" width="9" style="32" customWidth="1"/>
    <col min="15365" max="15366" width="9.140625" style="32"/>
    <col min="15367" max="15367" width="13.7109375" style="32" customWidth="1"/>
    <col min="15368" max="15368" width="14.28515625" style="32" customWidth="1"/>
    <col min="15369" max="15369" width="13.7109375" style="32" customWidth="1"/>
    <col min="15370" max="15370" width="13.42578125" style="32" customWidth="1"/>
    <col min="15371" max="15376" width="8" style="32" customWidth="1"/>
    <col min="15377" max="15616" width="9.140625" style="32"/>
    <col min="15617" max="15617" width="0.140625" style="32" customWidth="1"/>
    <col min="15618" max="15619" width="9.140625" style="32"/>
    <col min="15620" max="15620" width="9" style="32" customWidth="1"/>
    <col min="15621" max="15622" width="9.140625" style="32"/>
    <col min="15623" max="15623" width="13.7109375" style="32" customWidth="1"/>
    <col min="15624" max="15624" width="14.28515625" style="32" customWidth="1"/>
    <col min="15625" max="15625" width="13.7109375" style="32" customWidth="1"/>
    <col min="15626" max="15626" width="13.42578125" style="32" customWidth="1"/>
    <col min="15627" max="15632" width="8" style="32" customWidth="1"/>
    <col min="15633" max="15872" width="9.140625" style="32"/>
    <col min="15873" max="15873" width="0.140625" style="32" customWidth="1"/>
    <col min="15874" max="15875" width="9.140625" style="32"/>
    <col min="15876" max="15876" width="9" style="32" customWidth="1"/>
    <col min="15877" max="15878" width="9.140625" style="32"/>
    <col min="15879" max="15879" width="13.7109375" style="32" customWidth="1"/>
    <col min="15880" max="15880" width="14.28515625" style="32" customWidth="1"/>
    <col min="15881" max="15881" width="13.7109375" style="32" customWidth="1"/>
    <col min="15882" max="15882" width="13.42578125" style="32" customWidth="1"/>
    <col min="15883" max="15888" width="8" style="32" customWidth="1"/>
    <col min="15889" max="16128" width="9.140625" style="32"/>
    <col min="16129" max="16129" width="0.140625" style="32" customWidth="1"/>
    <col min="16130" max="16131" width="9.140625" style="32"/>
    <col min="16132" max="16132" width="9" style="32" customWidth="1"/>
    <col min="16133" max="16134" width="9.140625" style="32"/>
    <col min="16135" max="16135" width="13.7109375" style="32" customWidth="1"/>
    <col min="16136" max="16136" width="14.28515625" style="32" customWidth="1"/>
    <col min="16137" max="16137" width="13.7109375" style="32" customWidth="1"/>
    <col min="16138" max="16138" width="13.42578125" style="32" customWidth="1"/>
    <col min="16139" max="16144" width="8" style="32" customWidth="1"/>
    <col min="16145" max="16384" width="9.140625" style="32"/>
  </cols>
  <sheetData>
    <row r="1" spans="1:10" ht="15.75" x14ac:dyDescent="0.2">
      <c r="G1" s="48"/>
      <c r="H1" s="54" t="s">
        <v>301</v>
      </c>
      <c r="I1" s="54"/>
      <c r="J1" s="54"/>
    </row>
    <row r="2" spans="1:10" ht="15.75" x14ac:dyDescent="0.2">
      <c r="G2"/>
      <c r="H2" s="54" t="s">
        <v>7</v>
      </c>
      <c r="I2" s="54"/>
      <c r="J2" s="54"/>
    </row>
    <row r="3" spans="1:10" ht="15.75" x14ac:dyDescent="0.2">
      <c r="G3" s="54" t="s">
        <v>0</v>
      </c>
      <c r="H3" s="54"/>
      <c r="I3" s="54"/>
      <c r="J3" s="54"/>
    </row>
    <row r="4" spans="1:10" ht="15.75" x14ac:dyDescent="0.2">
      <c r="G4" s="54" t="s">
        <v>425</v>
      </c>
      <c r="H4" s="54"/>
      <c r="I4" s="54"/>
      <c r="J4" s="54"/>
    </row>
    <row r="5" spans="1:10" ht="117.75" customHeight="1" x14ac:dyDescent="0.2">
      <c r="G5"/>
      <c r="H5" s="55" t="s">
        <v>467</v>
      </c>
      <c r="I5" s="55"/>
      <c r="J5" s="55"/>
    </row>
    <row r="6" spans="1:10" ht="15.75" x14ac:dyDescent="0.25">
      <c r="A6" s="31"/>
      <c r="B6" s="31"/>
      <c r="C6" s="31"/>
      <c r="D6" s="31"/>
      <c r="E6" s="31"/>
      <c r="G6" s="33"/>
      <c r="H6" s="56" t="s">
        <v>411</v>
      </c>
      <c r="I6" s="90"/>
      <c r="J6" s="90"/>
    </row>
    <row r="7" spans="1:10" ht="15.75" x14ac:dyDescent="0.25">
      <c r="A7" s="31"/>
      <c r="B7" s="31"/>
      <c r="C7" s="31"/>
      <c r="D7" s="31"/>
      <c r="E7" s="31"/>
      <c r="G7" s="33"/>
      <c r="H7" s="56" t="s">
        <v>412</v>
      </c>
      <c r="I7" s="90"/>
      <c r="J7" s="90"/>
    </row>
    <row r="8" spans="1:10" ht="15.75" x14ac:dyDescent="0.25">
      <c r="A8" s="31"/>
      <c r="B8" s="31"/>
      <c r="C8" s="31"/>
      <c r="D8" s="31"/>
      <c r="E8" s="31"/>
      <c r="G8" s="33"/>
      <c r="H8" s="56" t="s">
        <v>0</v>
      </c>
      <c r="I8" s="90"/>
      <c r="J8" s="90"/>
    </row>
    <row r="9" spans="1:10" ht="15.75" x14ac:dyDescent="0.25">
      <c r="A9" s="31"/>
      <c r="B9" s="31"/>
      <c r="C9" s="34"/>
      <c r="D9" s="34"/>
      <c r="E9" s="34"/>
      <c r="G9" s="33"/>
      <c r="H9" s="61" t="s">
        <v>413</v>
      </c>
      <c r="I9" s="90"/>
      <c r="J9" s="90"/>
    </row>
    <row r="10" spans="1:10" ht="15.75" x14ac:dyDescent="0.25">
      <c r="A10" s="31"/>
      <c r="B10" s="31"/>
      <c r="C10" s="31"/>
      <c r="D10" s="31"/>
      <c r="E10" s="31"/>
      <c r="G10" s="61" t="s">
        <v>9</v>
      </c>
      <c r="H10" s="61"/>
      <c r="I10" s="61"/>
      <c r="J10" s="61"/>
    </row>
    <row r="11" spans="1:10" ht="15.75" x14ac:dyDescent="0.25">
      <c r="A11" s="31"/>
      <c r="B11" s="31"/>
      <c r="C11" s="31"/>
      <c r="D11" s="31"/>
      <c r="G11" s="61" t="s">
        <v>2</v>
      </c>
      <c r="H11" s="61"/>
      <c r="I11" s="61"/>
      <c r="J11" s="61"/>
    </row>
    <row r="12" spans="1:10" ht="15.75" x14ac:dyDescent="0.25">
      <c r="A12" s="31"/>
      <c r="B12" s="31"/>
      <c r="C12" s="31"/>
      <c r="D12" s="31"/>
      <c r="E12" s="31"/>
      <c r="G12" s="56" t="s">
        <v>3</v>
      </c>
      <c r="H12" s="56"/>
      <c r="I12" s="56"/>
      <c r="J12" s="56"/>
    </row>
    <row r="13" spans="1:10" x14ac:dyDescent="0.2">
      <c r="A13" s="31"/>
      <c r="B13" s="31"/>
      <c r="C13" s="31"/>
      <c r="D13" s="31"/>
      <c r="E13" s="31"/>
      <c r="F13" s="31"/>
      <c r="G13" s="35"/>
      <c r="H13" s="35"/>
    </row>
    <row r="14" spans="1:10" x14ac:dyDescent="0.2">
      <c r="A14" s="31"/>
      <c r="B14" s="31"/>
      <c r="C14" s="31"/>
      <c r="D14" s="31"/>
      <c r="E14" s="31"/>
      <c r="F14" s="31"/>
      <c r="G14" s="31"/>
      <c r="H14" s="31"/>
    </row>
    <row r="15" spans="1:10" ht="33.75" customHeight="1" x14ac:dyDescent="0.25">
      <c r="A15" s="31"/>
      <c r="B15" s="85" t="s">
        <v>414</v>
      </c>
      <c r="C15" s="86"/>
      <c r="D15" s="86"/>
      <c r="E15" s="86"/>
      <c r="F15" s="86"/>
      <c r="G15" s="86"/>
      <c r="H15" s="86"/>
      <c r="I15" s="86"/>
      <c r="J15" s="86"/>
    </row>
    <row r="16" spans="1:10" ht="8.25" customHeight="1" x14ac:dyDescent="0.25">
      <c r="A16" s="31"/>
      <c r="B16" s="86"/>
      <c r="C16" s="86"/>
      <c r="D16" s="86"/>
      <c r="E16" s="86"/>
      <c r="F16" s="86"/>
      <c r="G16" s="86"/>
      <c r="H16" s="86"/>
      <c r="I16" s="86"/>
      <c r="J16" s="86"/>
    </row>
    <row r="17" spans="1:19" x14ac:dyDescent="0.2">
      <c r="A17" s="31"/>
      <c r="B17" s="31"/>
      <c r="C17" s="31"/>
      <c r="D17" s="31"/>
      <c r="E17" s="31"/>
      <c r="F17" s="36"/>
      <c r="G17" s="31"/>
      <c r="H17" s="31"/>
      <c r="J17" s="37" t="s">
        <v>393</v>
      </c>
    </row>
    <row r="18" spans="1:19" ht="24" customHeight="1" x14ac:dyDescent="0.2">
      <c r="A18" s="31"/>
      <c r="B18" s="87" t="s">
        <v>415</v>
      </c>
      <c r="C18" s="88"/>
      <c r="D18" s="89"/>
      <c r="E18" s="87" t="s">
        <v>416</v>
      </c>
      <c r="F18" s="88"/>
      <c r="G18" s="89"/>
      <c r="H18" s="38" t="s">
        <v>19</v>
      </c>
      <c r="I18" s="38" t="s">
        <v>20</v>
      </c>
      <c r="J18" s="39" t="s">
        <v>21</v>
      </c>
    </row>
    <row r="19" spans="1:19" ht="40.5" customHeight="1" x14ac:dyDescent="0.25">
      <c r="A19" s="31"/>
      <c r="B19" s="81" t="s">
        <v>417</v>
      </c>
      <c r="C19" s="82"/>
      <c r="D19" s="83"/>
      <c r="E19" s="73" t="s">
        <v>418</v>
      </c>
      <c r="F19" s="74"/>
      <c r="G19" s="84"/>
      <c r="H19" s="40">
        <f>H32</f>
        <v>11497293.560000001</v>
      </c>
      <c r="I19" s="40">
        <f>I32</f>
        <v>0</v>
      </c>
      <c r="J19" s="41">
        <f>J32</f>
        <v>0</v>
      </c>
      <c r="M19" s="56"/>
      <c r="N19" s="56"/>
      <c r="O19" s="56"/>
      <c r="P19" s="56"/>
      <c r="Q19" s="56"/>
      <c r="R19" s="56"/>
      <c r="S19" s="56"/>
    </row>
    <row r="20" spans="1:19" ht="42" hidden="1" customHeight="1" x14ac:dyDescent="0.25">
      <c r="A20" s="31"/>
      <c r="B20" s="81" t="s">
        <v>419</v>
      </c>
      <c r="C20" s="68"/>
      <c r="D20" s="69"/>
      <c r="E20" s="73" t="s">
        <v>420</v>
      </c>
      <c r="F20" s="71"/>
      <c r="G20" s="72"/>
      <c r="H20" s="40">
        <f>H21-H22</f>
        <v>0</v>
      </c>
      <c r="I20" s="42"/>
      <c r="J20" s="42"/>
      <c r="M20" s="56" t="s">
        <v>412</v>
      </c>
      <c r="N20" s="56"/>
      <c r="O20" s="56"/>
      <c r="P20" s="56"/>
      <c r="Q20" s="56"/>
      <c r="R20" s="56"/>
      <c r="S20" s="56"/>
    </row>
    <row r="21" spans="1:19" ht="66" hidden="1" customHeight="1" x14ac:dyDescent="0.25">
      <c r="A21" s="31"/>
      <c r="B21" s="75" t="s">
        <v>421</v>
      </c>
      <c r="C21" s="76"/>
      <c r="D21" s="77"/>
      <c r="E21" s="78" t="s">
        <v>422</v>
      </c>
      <c r="F21" s="79"/>
      <c r="G21" s="80"/>
      <c r="H21" s="43">
        <v>0</v>
      </c>
      <c r="I21" s="42"/>
      <c r="J21" s="42"/>
      <c r="M21" s="56" t="s">
        <v>0</v>
      </c>
      <c r="N21" s="56"/>
      <c r="O21" s="56"/>
      <c r="P21" s="56"/>
      <c r="Q21" s="56"/>
      <c r="R21" s="56"/>
      <c r="S21" s="56"/>
    </row>
    <row r="22" spans="1:19" ht="66" hidden="1" customHeight="1" x14ac:dyDescent="0.25">
      <c r="A22" s="31"/>
      <c r="B22" s="67" t="s">
        <v>423</v>
      </c>
      <c r="C22" s="68"/>
      <c r="D22" s="69"/>
      <c r="E22" s="70" t="s">
        <v>424</v>
      </c>
      <c r="F22" s="71"/>
      <c r="G22" s="72"/>
      <c r="H22" s="43"/>
      <c r="I22" s="42"/>
      <c r="J22" s="42"/>
      <c r="M22" s="61" t="s">
        <v>425</v>
      </c>
      <c r="N22" s="61"/>
      <c r="O22" s="61"/>
      <c r="P22" s="61"/>
      <c r="Q22" s="61"/>
      <c r="R22" s="61"/>
      <c r="S22" s="61"/>
    </row>
    <row r="23" spans="1:19" ht="57.75" hidden="1" customHeight="1" x14ac:dyDescent="0.25">
      <c r="A23" s="31"/>
      <c r="B23" s="75" t="s">
        <v>426</v>
      </c>
      <c r="C23" s="76"/>
      <c r="D23" s="77"/>
      <c r="E23" s="78" t="s">
        <v>427</v>
      </c>
      <c r="F23" s="79"/>
      <c r="G23" s="80"/>
      <c r="H23" s="43">
        <v>0</v>
      </c>
      <c r="I23" s="42"/>
      <c r="J23" s="42"/>
      <c r="M23" s="61" t="s">
        <v>428</v>
      </c>
      <c r="N23" s="61"/>
      <c r="O23" s="61"/>
      <c r="P23" s="61"/>
      <c r="Q23" s="61"/>
      <c r="R23" s="61"/>
      <c r="S23" s="61"/>
    </row>
    <row r="24" spans="1:19" ht="52.5" hidden="1" customHeight="1" x14ac:dyDescent="0.25">
      <c r="A24" s="31"/>
      <c r="B24" s="81" t="s">
        <v>429</v>
      </c>
      <c r="C24" s="82"/>
      <c r="D24" s="83"/>
      <c r="E24" s="73" t="s">
        <v>430</v>
      </c>
      <c r="F24" s="74"/>
      <c r="G24" s="84"/>
      <c r="H24" s="40">
        <f>H25-H28</f>
        <v>0</v>
      </c>
      <c r="I24" s="42"/>
      <c r="J24" s="42"/>
      <c r="N24" s="31"/>
      <c r="O24" s="44"/>
      <c r="P24" s="44" t="s">
        <v>431</v>
      </c>
      <c r="Q24" s="44"/>
      <c r="R24" s="44"/>
      <c r="S24" s="44"/>
    </row>
    <row r="25" spans="1:19" ht="70.5" hidden="1" customHeight="1" x14ac:dyDescent="0.25">
      <c r="A25" s="31"/>
      <c r="B25" s="67" t="s">
        <v>432</v>
      </c>
      <c r="C25" s="68"/>
      <c r="D25" s="69"/>
      <c r="E25" s="70" t="s">
        <v>433</v>
      </c>
      <c r="F25" s="71"/>
      <c r="G25" s="72"/>
      <c r="H25" s="43"/>
      <c r="I25" s="42"/>
      <c r="J25" s="42"/>
      <c r="M25" s="56" t="s">
        <v>434</v>
      </c>
      <c r="N25" s="56"/>
      <c r="O25" s="56"/>
      <c r="P25" s="56"/>
      <c r="Q25" s="56"/>
      <c r="R25" s="56"/>
      <c r="S25" s="56"/>
    </row>
    <row r="26" spans="1:19" ht="103.5" hidden="1" customHeight="1" x14ac:dyDescent="0.2">
      <c r="A26" s="31"/>
      <c r="B26" s="67" t="s">
        <v>435</v>
      </c>
      <c r="C26" s="68"/>
      <c r="D26" s="69"/>
      <c r="E26" s="70" t="s">
        <v>436</v>
      </c>
      <c r="F26" s="71"/>
      <c r="G26" s="72"/>
      <c r="H26" s="43"/>
      <c r="I26" s="42"/>
      <c r="J26" s="42"/>
    </row>
    <row r="27" spans="1:19" ht="99.75" hidden="1" customHeight="1" x14ac:dyDescent="0.2">
      <c r="A27" s="31"/>
      <c r="B27" s="67" t="s">
        <v>437</v>
      </c>
      <c r="C27" s="68"/>
      <c r="D27" s="69"/>
      <c r="E27" s="70" t="s">
        <v>438</v>
      </c>
      <c r="F27" s="71"/>
      <c r="G27" s="72"/>
      <c r="H27" s="43"/>
      <c r="I27" s="42"/>
      <c r="J27" s="42"/>
    </row>
    <row r="28" spans="1:19" ht="87.75" hidden="1" customHeight="1" x14ac:dyDescent="0.2">
      <c r="A28" s="31"/>
      <c r="B28" s="67" t="s">
        <v>439</v>
      </c>
      <c r="C28" s="68"/>
      <c r="D28" s="69"/>
      <c r="E28" s="70" t="s">
        <v>440</v>
      </c>
      <c r="F28" s="71"/>
      <c r="G28" s="72"/>
      <c r="H28" s="43">
        <f>H29</f>
        <v>0</v>
      </c>
      <c r="I28" s="42"/>
      <c r="J28" s="42"/>
    </row>
    <row r="29" spans="1:19" ht="100.5" hidden="1" customHeight="1" x14ac:dyDescent="0.2">
      <c r="A29" s="31"/>
      <c r="B29" s="67" t="s">
        <v>441</v>
      </c>
      <c r="C29" s="68"/>
      <c r="D29" s="69"/>
      <c r="E29" s="70" t="s">
        <v>442</v>
      </c>
      <c r="F29" s="71"/>
      <c r="G29" s="72"/>
      <c r="H29" s="43">
        <v>0</v>
      </c>
      <c r="I29" s="42"/>
      <c r="J29" s="42"/>
    </row>
    <row r="30" spans="1:19" ht="99.75" hidden="1" customHeight="1" x14ac:dyDescent="0.2">
      <c r="A30" s="31"/>
      <c r="B30" s="67" t="s">
        <v>443</v>
      </c>
      <c r="C30" s="68"/>
      <c r="D30" s="69"/>
      <c r="E30" s="70" t="s">
        <v>444</v>
      </c>
      <c r="F30" s="71"/>
      <c r="G30" s="72"/>
      <c r="H30" s="43"/>
      <c r="I30" s="42"/>
      <c r="J30" s="42"/>
    </row>
    <row r="31" spans="1:19" ht="101.25" hidden="1" customHeight="1" x14ac:dyDescent="0.2">
      <c r="A31" s="31"/>
      <c r="B31" s="75" t="s">
        <v>445</v>
      </c>
      <c r="C31" s="76"/>
      <c r="D31" s="77"/>
      <c r="E31" s="78" t="s">
        <v>446</v>
      </c>
      <c r="F31" s="79"/>
      <c r="G31" s="80"/>
      <c r="H31" s="45">
        <v>6000</v>
      </c>
      <c r="I31" s="42"/>
      <c r="J31" s="42"/>
    </row>
    <row r="32" spans="1:19" ht="27" customHeight="1" x14ac:dyDescent="0.2">
      <c r="A32" s="31"/>
      <c r="B32" s="81" t="s">
        <v>447</v>
      </c>
      <c r="C32" s="82"/>
      <c r="D32" s="83"/>
      <c r="E32" s="73" t="s">
        <v>448</v>
      </c>
      <c r="F32" s="74"/>
      <c r="G32" s="84"/>
      <c r="H32" s="40">
        <f>H33+H37</f>
        <v>11497293.560000001</v>
      </c>
      <c r="I32" s="40">
        <f>I33+I37</f>
        <v>0</v>
      </c>
      <c r="J32" s="41">
        <f>J33+J37</f>
        <v>0</v>
      </c>
    </row>
    <row r="33" spans="1:10" ht="30" customHeight="1" x14ac:dyDescent="0.2">
      <c r="A33" s="31"/>
      <c r="B33" s="67" t="s">
        <v>449</v>
      </c>
      <c r="C33" s="68"/>
      <c r="D33" s="69"/>
      <c r="E33" s="70" t="s">
        <v>450</v>
      </c>
      <c r="F33" s="71"/>
      <c r="G33" s="72"/>
      <c r="H33" s="43">
        <f>H34</f>
        <v>-3561534.75</v>
      </c>
      <c r="I33" s="43">
        <f t="shared" ref="I33:J35" si="0">I34</f>
        <v>0</v>
      </c>
      <c r="J33" s="46">
        <f t="shared" si="0"/>
        <v>0</v>
      </c>
    </row>
    <row r="34" spans="1:10" ht="27" customHeight="1" x14ac:dyDescent="0.2">
      <c r="A34" s="31"/>
      <c r="B34" s="67" t="s">
        <v>451</v>
      </c>
      <c r="C34" s="68"/>
      <c r="D34" s="69"/>
      <c r="E34" s="70" t="s">
        <v>452</v>
      </c>
      <c r="F34" s="71"/>
      <c r="G34" s="72"/>
      <c r="H34" s="43">
        <f>H35</f>
        <v>-3561534.75</v>
      </c>
      <c r="I34" s="43">
        <f t="shared" si="0"/>
        <v>0</v>
      </c>
      <c r="J34" s="46">
        <f t="shared" si="0"/>
        <v>0</v>
      </c>
    </row>
    <row r="35" spans="1:10" ht="30.75" customHeight="1" x14ac:dyDescent="0.2">
      <c r="A35" s="31"/>
      <c r="B35" s="67" t="s">
        <v>453</v>
      </c>
      <c r="C35" s="68"/>
      <c r="D35" s="69"/>
      <c r="E35" s="70" t="s">
        <v>454</v>
      </c>
      <c r="F35" s="71"/>
      <c r="G35" s="72"/>
      <c r="H35" s="43">
        <f>H36</f>
        <v>-3561534.75</v>
      </c>
      <c r="I35" s="43">
        <f t="shared" si="0"/>
        <v>0</v>
      </c>
      <c r="J35" s="46">
        <f t="shared" si="0"/>
        <v>0</v>
      </c>
    </row>
    <row r="36" spans="1:10" ht="38.25" customHeight="1" x14ac:dyDescent="0.2">
      <c r="A36" s="31"/>
      <c r="B36" s="67" t="s">
        <v>455</v>
      </c>
      <c r="C36" s="68"/>
      <c r="D36" s="69"/>
      <c r="E36" s="70" t="s">
        <v>456</v>
      </c>
      <c r="F36" s="71"/>
      <c r="G36" s="72"/>
      <c r="H36" s="43">
        <v>-3561534.75</v>
      </c>
      <c r="I36" s="43">
        <v>0</v>
      </c>
      <c r="J36" s="46">
        <v>0</v>
      </c>
    </row>
    <row r="37" spans="1:10" ht="26.25" customHeight="1" x14ac:dyDescent="0.2">
      <c r="A37" s="31"/>
      <c r="B37" s="67" t="s">
        <v>457</v>
      </c>
      <c r="C37" s="68"/>
      <c r="D37" s="69"/>
      <c r="E37" s="70" t="s">
        <v>458</v>
      </c>
      <c r="F37" s="71"/>
      <c r="G37" s="72"/>
      <c r="H37" s="43">
        <f>H38</f>
        <v>15058828.310000001</v>
      </c>
      <c r="I37" s="43">
        <f t="shared" ref="I37:J39" si="1">I38</f>
        <v>0</v>
      </c>
      <c r="J37" s="46">
        <f t="shared" si="1"/>
        <v>0</v>
      </c>
    </row>
    <row r="38" spans="1:10" ht="27" customHeight="1" x14ac:dyDescent="0.2">
      <c r="A38" s="31"/>
      <c r="B38" s="67" t="s">
        <v>459</v>
      </c>
      <c r="C38" s="68"/>
      <c r="D38" s="69"/>
      <c r="E38" s="70" t="s">
        <v>460</v>
      </c>
      <c r="F38" s="71"/>
      <c r="G38" s="72"/>
      <c r="H38" s="43">
        <f>H39</f>
        <v>15058828.310000001</v>
      </c>
      <c r="I38" s="43">
        <f t="shared" si="1"/>
        <v>0</v>
      </c>
      <c r="J38" s="46">
        <f t="shared" si="1"/>
        <v>0</v>
      </c>
    </row>
    <row r="39" spans="1:10" ht="28.5" customHeight="1" x14ac:dyDescent="0.2">
      <c r="A39" s="31"/>
      <c r="B39" s="67" t="s">
        <v>461</v>
      </c>
      <c r="C39" s="68"/>
      <c r="D39" s="69"/>
      <c r="E39" s="70" t="s">
        <v>462</v>
      </c>
      <c r="F39" s="71"/>
      <c r="G39" s="72"/>
      <c r="H39" s="43">
        <f>H40</f>
        <v>15058828.310000001</v>
      </c>
      <c r="I39" s="43">
        <f t="shared" si="1"/>
        <v>0</v>
      </c>
      <c r="J39" s="46">
        <f t="shared" si="1"/>
        <v>0</v>
      </c>
    </row>
    <row r="40" spans="1:10" ht="39.75" customHeight="1" x14ac:dyDescent="0.2">
      <c r="A40" s="31"/>
      <c r="B40" s="67" t="s">
        <v>463</v>
      </c>
      <c r="C40" s="68"/>
      <c r="D40" s="69"/>
      <c r="E40" s="70" t="s">
        <v>464</v>
      </c>
      <c r="F40" s="71"/>
      <c r="G40" s="72"/>
      <c r="H40" s="43">
        <v>15058828.310000001</v>
      </c>
      <c r="I40" s="43">
        <v>0</v>
      </c>
      <c r="J40" s="46">
        <v>0</v>
      </c>
    </row>
    <row r="41" spans="1:10" x14ac:dyDescent="0.2">
      <c r="A41" s="31"/>
      <c r="B41" s="73" t="s">
        <v>465</v>
      </c>
      <c r="C41" s="74"/>
      <c r="D41" s="74"/>
      <c r="E41" s="71"/>
      <c r="F41" s="71"/>
      <c r="G41" s="72"/>
      <c r="H41" s="40">
        <f>H19</f>
        <v>11497293.560000001</v>
      </c>
      <c r="I41" s="40">
        <f>I19</f>
        <v>0</v>
      </c>
      <c r="J41" s="41">
        <f>J19</f>
        <v>0</v>
      </c>
    </row>
    <row r="42" spans="1:10" x14ac:dyDescent="0.2">
      <c r="H42" s="47"/>
    </row>
    <row r="43" spans="1:10" x14ac:dyDescent="0.2">
      <c r="H43" s="47"/>
    </row>
  </sheetData>
  <mergeCells count="67">
    <mergeCell ref="G11:J11"/>
    <mergeCell ref="H6:J6"/>
    <mergeCell ref="H7:J7"/>
    <mergeCell ref="H8:J8"/>
    <mergeCell ref="H9:J9"/>
    <mergeCell ref="G10:J10"/>
    <mergeCell ref="G12:J12"/>
    <mergeCell ref="B15:J15"/>
    <mergeCell ref="B16:J16"/>
    <mergeCell ref="B18:D18"/>
    <mergeCell ref="E18:G18"/>
    <mergeCell ref="M19:S19"/>
    <mergeCell ref="B20:D20"/>
    <mergeCell ref="E20:G20"/>
    <mergeCell ref="M20:S20"/>
    <mergeCell ref="B21:D21"/>
    <mergeCell ref="E21:G21"/>
    <mergeCell ref="M21:S21"/>
    <mergeCell ref="B19:D19"/>
    <mergeCell ref="E19:G19"/>
    <mergeCell ref="B26:D26"/>
    <mergeCell ref="E26:G26"/>
    <mergeCell ref="B22:D22"/>
    <mergeCell ref="E22:G22"/>
    <mergeCell ref="M22:S22"/>
    <mergeCell ref="B23:D23"/>
    <mergeCell ref="E23:G23"/>
    <mergeCell ref="M23:S23"/>
    <mergeCell ref="B24:D24"/>
    <mergeCell ref="E24:G24"/>
    <mergeCell ref="B25:D25"/>
    <mergeCell ref="E25:G25"/>
    <mergeCell ref="M25:S25"/>
    <mergeCell ref="B27:D27"/>
    <mergeCell ref="E27:G27"/>
    <mergeCell ref="B28:D28"/>
    <mergeCell ref="E28:G28"/>
    <mergeCell ref="B29:D29"/>
    <mergeCell ref="E29:G29"/>
    <mergeCell ref="B30:D30"/>
    <mergeCell ref="E30:G30"/>
    <mergeCell ref="B31:D31"/>
    <mergeCell ref="E31:G31"/>
    <mergeCell ref="B32:D32"/>
    <mergeCell ref="E32:G32"/>
    <mergeCell ref="B33:D33"/>
    <mergeCell ref="E33:G33"/>
    <mergeCell ref="B34:D34"/>
    <mergeCell ref="E34:G34"/>
    <mergeCell ref="B35:D35"/>
    <mergeCell ref="E35:G35"/>
    <mergeCell ref="B36:D36"/>
    <mergeCell ref="E36:G36"/>
    <mergeCell ref="B37:D37"/>
    <mergeCell ref="E37:G37"/>
    <mergeCell ref="B38:D38"/>
    <mergeCell ref="E38:G38"/>
    <mergeCell ref="B39:D39"/>
    <mergeCell ref="E39:G39"/>
    <mergeCell ref="B40:D40"/>
    <mergeCell ref="E40:G40"/>
    <mergeCell ref="B41:G41"/>
    <mergeCell ref="H1:J1"/>
    <mergeCell ref="H2:J2"/>
    <mergeCell ref="G3:J3"/>
    <mergeCell ref="G4:J4"/>
    <mergeCell ref="H5:J5"/>
  </mergeCells>
  <pageMargins left="0.74803149606299213" right="0.74803149606299213" top="0.98425196850393704" bottom="0.78740157480314965" header="0.51181102362204722" footer="0.51181102362204722"/>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приложение 3</vt:lpstr>
      <vt:lpstr>приложение 4</vt:lpstr>
      <vt:lpstr>приложение 5</vt:lpstr>
      <vt:lpstr>приложение 6 таб4</vt:lpstr>
      <vt:lpstr>приложение 8</vt:lpstr>
      <vt:lpstr>'приложение 4'!Область_печати</vt:lpstr>
      <vt:lpstr>'приложение 8'!Область_печати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AdminsPK</dc:creator>
  <cp:lastModifiedBy>AdminsPK</cp:lastModifiedBy>
  <cp:lastPrinted>2022-01-18T06:07:25Z</cp:lastPrinted>
  <dcterms:created xsi:type="dcterms:W3CDTF">2022-01-12T08:57:10Z</dcterms:created>
  <dcterms:modified xsi:type="dcterms:W3CDTF">2022-01-20T15:17:12Z</dcterms:modified>
</cp:coreProperties>
</file>