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<sst xmlns="http://schemas.openxmlformats.org/spreadsheetml/2006/main" count="95" uniqueCount="55">
  <si>
    <t>№ п\п</t>
  </si>
  <si>
    <t>Наименование основного мероприятия (мероприятия) в рамках муниципальной программы</t>
  </si>
  <si>
    <t>Ответствиенный исполнитель, соисполнитель</t>
  </si>
  <si>
    <t>Источник финансового обсепечения</t>
  </si>
  <si>
    <t>всего</t>
  </si>
  <si>
    <t>2015 год</t>
  </si>
  <si>
    <t>2016 год</t>
  </si>
  <si>
    <t>Объем средств на реализацию муниципальной программы, руб.</t>
  </si>
  <si>
    <t>Наименование целевых показателей (индикаторов)</t>
  </si>
  <si>
    <t>ПЛАН РЕАЛИЗАЦИИ МУНИЦИПАЛЬНОЙ ПРОГРАММЫ</t>
  </si>
  <si>
    <t>районный бюджет</t>
  </si>
  <si>
    <t>внебюджетные источники</t>
  </si>
  <si>
    <t>итого по муниципаль-ной программе</t>
  </si>
  <si>
    <t>итого по разделу</t>
  </si>
  <si>
    <t>1.1</t>
  </si>
  <si>
    <t>1</t>
  </si>
  <si>
    <t>итого по подразделу 1.1</t>
  </si>
  <si>
    <t>1.2</t>
  </si>
  <si>
    <t>2.1</t>
  </si>
  <si>
    <t>Распределение и предоставление дотации на выравнивание бюджетной обеспеченности поселений</t>
  </si>
  <si>
    <t>итого по разделу 2</t>
  </si>
  <si>
    <t>итого по подразделу 2.1</t>
  </si>
  <si>
    <t>2.2</t>
  </si>
  <si>
    <t>Распределение и предоставление дотации на поддержку мер по обеспечению сбалансированности поселений</t>
  </si>
  <si>
    <t>итого по подразделу 2.2</t>
  </si>
  <si>
    <t>2.3</t>
  </si>
  <si>
    <t>Предоставление бюджетам поселений субвенции на осуществление отдельных государственных полномочий по первичному воинскому учету на территориях, где отсутствуют военные комиссариаты</t>
  </si>
  <si>
    <t>2.4</t>
  </si>
  <si>
    <t>итого по подразделу 2.3</t>
  </si>
  <si>
    <t>итого по подразделу 2.4</t>
  </si>
  <si>
    <t>2.5</t>
  </si>
  <si>
    <t>Предоставление бюджетам поселений иных межбюджетных трансфертов</t>
  </si>
  <si>
    <t>сохранение основных принципов методики распределения дотации на выравнивание бюджетной обсепченности, с учетом требований бюджетного законодательства</t>
  </si>
  <si>
    <t>соблюдение при распределении дотации на поддержку мер по сбалансированности бюджетов поселений, с учетом требований бюджетного законодательства в части расчетных параметров дефицитов бюджетов</t>
  </si>
  <si>
    <t>итого по подразделу 1.2</t>
  </si>
  <si>
    <t>поступления из областного бюджета</t>
  </si>
  <si>
    <t>итого по подразделу 2.5</t>
  </si>
  <si>
    <t>2.6</t>
  </si>
  <si>
    <t>Предоставление бюджетам поселений субвенции по профилактике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</si>
  <si>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итого по подразделу 2.6</t>
  </si>
  <si>
    <t>финансовое управление администрации Погарского района</t>
  </si>
  <si>
    <t>Обслуживание муниципального внутреннего долга Погарского района</t>
  </si>
  <si>
    <t>отношение объема  муниципального внутреннего долга Погарского района к общему годовому объему доходов районного бюджета без учета утвержденного объема безвозмездных поступлений</t>
  </si>
  <si>
    <t>доля расходов районного бюджета, формируемых в рамках муниципальных программ Погарского района; отклонение фактического объема налоговых и неналоговых доходов от первоначального плана; доля просроченной КЗ в общем объеме расходов районного бюджета</t>
  </si>
  <si>
    <t>Материально-техническое и финансовое обеспечение деятельности, мероприятия в области охраны труда и повышения квалификации работников финансового управления администрации Погарского района</t>
  </si>
  <si>
    <t>Муниципальная порграмма "Управление муниципальными финансами Погарского района" (2015-2020 годы)</t>
  </si>
  <si>
    <t>2017-2020 годы</t>
  </si>
  <si>
    <t>Раздел "Управление в сфере муниципальных финансов" (2015-2020 годы)</t>
  </si>
  <si>
    <t>Раздел "Межбюджетные отношения с поселениями Погарского района" (2015-2020 годы)</t>
  </si>
  <si>
    <t>Утверждено</t>
  </si>
  <si>
    <t>Постановлением администрации</t>
  </si>
  <si>
    <t>Погарского района</t>
  </si>
  <si>
    <t>Приложение</t>
  </si>
  <si>
    <t>Предоставление бюджетам поселений субвенции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 поселках городского типа на территории Брянской области</t>
  </si>
  <si>
    <t>от 07.11.2016 №698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</si>
</sst>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4" fontId="40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49" fontId="38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8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4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39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49" fontId="39" fillId="0" borderId="11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  <xf numFmtId="49" fontId="29" fillId="0" borderId="13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7.140625" style="0" customWidth="1"/>
    <col min="2" max="2" width="27.8515625" style="0" customWidth="1"/>
    <col min="3" max="3" width="20.140625" style="0" customWidth="1"/>
    <col min="4" max="4" width="16.7109375" style="0" customWidth="1"/>
    <col min="5" max="5" width="15.00390625" style="0" customWidth="1"/>
    <col min="6" max="6" width="14.00390625" style="0" customWidth="1"/>
    <col min="7" max="7" width="14.140625" style="0" customWidth="1"/>
    <col min="8" max="8" width="16.57421875" style="0" customWidth="1"/>
    <col min="9" max="9" width="26.7109375" style="0" customWidth="1"/>
  </cols>
  <sheetData>
    <row r="1" spans="1:9" ht="15.75">
      <c r="A1" s="1"/>
      <c r="B1" s="1"/>
      <c r="C1" s="1"/>
      <c r="D1" s="1"/>
      <c r="E1" s="1"/>
      <c r="F1" s="1"/>
      <c r="G1" s="1"/>
      <c r="H1" s="1" t="s">
        <v>52</v>
      </c>
      <c r="I1" s="1"/>
    </row>
    <row r="2" spans="1:9" ht="15.75">
      <c r="A2" s="1"/>
      <c r="B2" s="1"/>
      <c r="C2" s="1"/>
      <c r="D2" s="1"/>
      <c r="E2" s="1"/>
      <c r="F2" s="1"/>
      <c r="G2" s="1"/>
      <c r="H2" s="1" t="s">
        <v>49</v>
      </c>
      <c r="I2" s="1"/>
    </row>
    <row r="3" spans="1:9" ht="15.75">
      <c r="A3" s="1"/>
      <c r="B3" s="1"/>
      <c r="C3" s="1"/>
      <c r="D3" s="1"/>
      <c r="E3" s="1"/>
      <c r="F3" s="1"/>
      <c r="G3" s="1"/>
      <c r="H3" s="1" t="s">
        <v>50</v>
      </c>
      <c r="I3" s="1"/>
    </row>
    <row r="4" spans="1:9" ht="15.75">
      <c r="A4" s="1"/>
      <c r="B4" s="1"/>
      <c r="C4" s="1"/>
      <c r="D4" s="1"/>
      <c r="E4" s="1"/>
      <c r="F4" s="1"/>
      <c r="G4" s="1"/>
      <c r="H4" s="1" t="s">
        <v>51</v>
      </c>
      <c r="I4" s="1"/>
    </row>
    <row r="5" spans="1:9" ht="15.75">
      <c r="A5" s="1"/>
      <c r="B5" s="1"/>
      <c r="C5" s="1"/>
      <c r="D5" s="1"/>
      <c r="E5" s="1"/>
      <c r="F5" s="1"/>
      <c r="G5" s="1"/>
      <c r="H5" s="1" t="s">
        <v>54</v>
      </c>
      <c r="I5" s="1"/>
    </row>
    <row r="6" spans="1:9" ht="15.75">
      <c r="A6" s="1"/>
      <c r="B6" s="1"/>
      <c r="C6" s="1"/>
      <c r="D6" s="1"/>
      <c r="E6" s="1"/>
      <c r="F6" s="1"/>
      <c r="G6" s="1"/>
      <c r="H6" s="1"/>
      <c r="I6" s="1"/>
    </row>
    <row r="7" spans="1:9" ht="27.75" customHeight="1">
      <c r="A7" s="30" t="s">
        <v>9</v>
      </c>
      <c r="B7" s="30"/>
      <c r="C7" s="30"/>
      <c r="D7" s="30"/>
      <c r="E7" s="30"/>
      <c r="F7" s="30"/>
      <c r="G7" s="30"/>
      <c r="H7" s="30"/>
      <c r="I7" s="30"/>
    </row>
    <row r="8" spans="1:9" ht="36.75" customHeight="1">
      <c r="A8" s="37" t="s">
        <v>0</v>
      </c>
      <c r="B8" s="13" t="s">
        <v>1</v>
      </c>
      <c r="C8" s="13" t="s">
        <v>2</v>
      </c>
      <c r="D8" s="13" t="s">
        <v>3</v>
      </c>
      <c r="E8" s="39" t="s">
        <v>7</v>
      </c>
      <c r="F8" s="40"/>
      <c r="G8" s="40"/>
      <c r="H8" s="40"/>
      <c r="I8" s="13" t="s">
        <v>8</v>
      </c>
    </row>
    <row r="9" spans="1:9" ht="54.75" customHeight="1">
      <c r="A9" s="38"/>
      <c r="B9" s="38"/>
      <c r="C9" s="38"/>
      <c r="D9" s="38"/>
      <c r="E9" s="2" t="s">
        <v>4</v>
      </c>
      <c r="F9" s="2" t="s">
        <v>5</v>
      </c>
      <c r="G9" s="2" t="s">
        <v>6</v>
      </c>
      <c r="H9" s="2" t="s">
        <v>46</v>
      </c>
      <c r="I9" s="41"/>
    </row>
    <row r="10" spans="1:9" ht="31.5">
      <c r="A10" s="31"/>
      <c r="B10" s="24" t="s">
        <v>45</v>
      </c>
      <c r="C10" s="13" t="s">
        <v>40</v>
      </c>
      <c r="D10" s="3" t="s">
        <v>10</v>
      </c>
      <c r="E10" s="5">
        <f>F10+G10+H10</f>
        <v>87714877.8</v>
      </c>
      <c r="F10" s="5">
        <f>F14+F26</f>
        <v>13983251.8</v>
      </c>
      <c r="G10" s="5">
        <f aca="true" t="shared" si="0" ref="F10:H13">G14+G26</f>
        <v>16031626</v>
      </c>
      <c r="H10" s="5">
        <f t="shared" si="0"/>
        <v>57700000</v>
      </c>
      <c r="I10" s="10"/>
    </row>
    <row r="11" spans="1:9" ht="47.25">
      <c r="A11" s="32"/>
      <c r="B11" s="25"/>
      <c r="C11" s="14"/>
      <c r="D11" s="3" t="s">
        <v>35</v>
      </c>
      <c r="E11" s="5">
        <f>F11+G11+H11</f>
        <v>165669703.98000002</v>
      </c>
      <c r="F11" s="5">
        <f t="shared" si="0"/>
        <v>50948851.510000005</v>
      </c>
      <c r="G11" s="5">
        <f>G15+G27</f>
        <v>29906716.47</v>
      </c>
      <c r="H11" s="5">
        <f t="shared" si="0"/>
        <v>84814136</v>
      </c>
      <c r="I11" s="11"/>
    </row>
    <row r="12" spans="1:9" ht="31.5">
      <c r="A12" s="32"/>
      <c r="B12" s="25"/>
      <c r="C12" s="14"/>
      <c r="D12" s="3" t="s">
        <v>11</v>
      </c>
      <c r="E12" s="5">
        <f>F12+G12+H12</f>
        <v>0</v>
      </c>
      <c r="F12" s="5">
        <f t="shared" si="0"/>
        <v>0</v>
      </c>
      <c r="G12" s="5">
        <f t="shared" si="0"/>
        <v>0</v>
      </c>
      <c r="H12" s="5">
        <f t="shared" si="0"/>
        <v>0</v>
      </c>
      <c r="I12" s="11"/>
    </row>
    <row r="13" spans="1:9" ht="47.25">
      <c r="A13" s="33"/>
      <c r="B13" s="26"/>
      <c r="C13" s="15"/>
      <c r="D13" s="4" t="s">
        <v>12</v>
      </c>
      <c r="E13" s="6">
        <f>E17+E29</f>
        <v>253384581.78</v>
      </c>
      <c r="F13" s="6">
        <f t="shared" si="0"/>
        <v>64932103.31</v>
      </c>
      <c r="G13" s="6">
        <f t="shared" si="0"/>
        <v>45938342.47</v>
      </c>
      <c r="H13" s="6">
        <f t="shared" si="0"/>
        <v>142514136</v>
      </c>
      <c r="I13" s="12"/>
    </row>
    <row r="14" spans="1:9" ht="31.5">
      <c r="A14" s="34" t="s">
        <v>15</v>
      </c>
      <c r="B14" s="24" t="s">
        <v>47</v>
      </c>
      <c r="C14" s="13" t="s">
        <v>40</v>
      </c>
      <c r="D14" s="3" t="s">
        <v>10</v>
      </c>
      <c r="E14" s="5">
        <f aca="true" t="shared" si="1" ref="E14:H17">E18+E22</f>
        <v>29235114</v>
      </c>
      <c r="F14" s="5">
        <f t="shared" si="1"/>
        <v>4745114</v>
      </c>
      <c r="G14" s="5">
        <f t="shared" si="1"/>
        <v>4890000</v>
      </c>
      <c r="H14" s="5">
        <f t="shared" si="1"/>
        <v>19600000</v>
      </c>
      <c r="I14" s="10"/>
    </row>
    <row r="15" spans="1:9" ht="47.25">
      <c r="A15" s="35"/>
      <c r="B15" s="25"/>
      <c r="C15" s="14"/>
      <c r="D15" s="3" t="s">
        <v>35</v>
      </c>
      <c r="E15" s="5">
        <f t="shared" si="1"/>
        <v>0</v>
      </c>
      <c r="F15" s="5">
        <f t="shared" si="1"/>
        <v>0</v>
      </c>
      <c r="G15" s="5">
        <f t="shared" si="1"/>
        <v>0</v>
      </c>
      <c r="H15" s="5">
        <f t="shared" si="1"/>
        <v>0</v>
      </c>
      <c r="I15" s="11"/>
    </row>
    <row r="16" spans="1:9" ht="31.5">
      <c r="A16" s="35"/>
      <c r="B16" s="25"/>
      <c r="C16" s="14"/>
      <c r="D16" s="3" t="s">
        <v>11</v>
      </c>
      <c r="E16" s="5">
        <f t="shared" si="1"/>
        <v>0</v>
      </c>
      <c r="F16" s="5">
        <f t="shared" si="1"/>
        <v>0</v>
      </c>
      <c r="G16" s="5">
        <f t="shared" si="1"/>
        <v>0</v>
      </c>
      <c r="H16" s="5">
        <f t="shared" si="1"/>
        <v>0</v>
      </c>
      <c r="I16" s="11"/>
    </row>
    <row r="17" spans="1:9" ht="31.5">
      <c r="A17" s="36"/>
      <c r="B17" s="26"/>
      <c r="C17" s="15"/>
      <c r="D17" s="4" t="s">
        <v>13</v>
      </c>
      <c r="E17" s="6">
        <f t="shared" si="1"/>
        <v>29235114</v>
      </c>
      <c r="F17" s="6">
        <f t="shared" si="1"/>
        <v>4745114</v>
      </c>
      <c r="G17" s="6">
        <f t="shared" si="1"/>
        <v>4890000</v>
      </c>
      <c r="H17" s="6">
        <f t="shared" si="1"/>
        <v>19600000</v>
      </c>
      <c r="I17" s="12"/>
    </row>
    <row r="18" spans="1:9" ht="31.5">
      <c r="A18" s="7" t="s">
        <v>14</v>
      </c>
      <c r="B18" s="16" t="s">
        <v>41</v>
      </c>
      <c r="C18" s="13" t="s">
        <v>40</v>
      </c>
      <c r="D18" s="3" t="s">
        <v>10</v>
      </c>
      <c r="E18" s="5">
        <f>SUM(F18:H18)</f>
        <v>0</v>
      </c>
      <c r="F18" s="5"/>
      <c r="G18" s="5"/>
      <c r="H18" s="5"/>
      <c r="I18" s="21" t="s">
        <v>42</v>
      </c>
    </row>
    <row r="19" spans="1:9" ht="47.25">
      <c r="A19" s="8"/>
      <c r="B19" s="17"/>
      <c r="C19" s="14"/>
      <c r="D19" s="3" t="s">
        <v>35</v>
      </c>
      <c r="E19" s="5">
        <f>SUM(F19:H19)</f>
        <v>0</v>
      </c>
      <c r="F19" s="5"/>
      <c r="G19" s="5"/>
      <c r="H19" s="5"/>
      <c r="I19" s="22"/>
    </row>
    <row r="20" spans="1:9" ht="31.5">
      <c r="A20" s="8"/>
      <c r="B20" s="17"/>
      <c r="C20" s="14"/>
      <c r="D20" s="3" t="s">
        <v>11</v>
      </c>
      <c r="E20" s="5">
        <f>SUM(F20:H20)</f>
        <v>0</v>
      </c>
      <c r="F20" s="5"/>
      <c r="G20" s="5"/>
      <c r="H20" s="5"/>
      <c r="I20" s="22"/>
    </row>
    <row r="21" spans="1:9" ht="27.75" customHeight="1">
      <c r="A21" s="9"/>
      <c r="B21" s="18"/>
      <c r="C21" s="15"/>
      <c r="D21" s="3" t="s">
        <v>16</v>
      </c>
      <c r="E21" s="5">
        <f>E18+E19+E20</f>
        <v>0</v>
      </c>
      <c r="F21" s="5">
        <f>F18+F19+F20</f>
        <v>0</v>
      </c>
      <c r="G21" s="5">
        <f>G18+G19+G20</f>
        <v>0</v>
      </c>
      <c r="H21" s="5">
        <f>H18+H19+H20</f>
        <v>0</v>
      </c>
      <c r="I21" s="23"/>
    </row>
    <row r="22" spans="1:9" ht="48.75" customHeight="1">
      <c r="A22" s="7" t="s">
        <v>17</v>
      </c>
      <c r="B22" s="16" t="s">
        <v>44</v>
      </c>
      <c r="C22" s="13" t="s">
        <v>40</v>
      </c>
      <c r="D22" s="3" t="s">
        <v>10</v>
      </c>
      <c r="E22" s="5">
        <f>SUM(F22:H22)</f>
        <v>29235114</v>
      </c>
      <c r="F22" s="5">
        <v>4745114</v>
      </c>
      <c r="G22" s="5">
        <v>4890000</v>
      </c>
      <c r="H22" s="5">
        <v>19600000</v>
      </c>
      <c r="I22" s="27" t="s">
        <v>43</v>
      </c>
    </row>
    <row r="23" spans="1:9" ht="45" customHeight="1">
      <c r="A23" s="8"/>
      <c r="B23" s="17"/>
      <c r="C23" s="14"/>
      <c r="D23" s="3" t="s">
        <v>35</v>
      </c>
      <c r="E23" s="5">
        <f>SUM(F23:H23)</f>
        <v>0</v>
      </c>
      <c r="F23" s="5"/>
      <c r="G23" s="5"/>
      <c r="H23" s="5"/>
      <c r="I23" s="28"/>
    </row>
    <row r="24" spans="1:9" ht="38.25" customHeight="1">
      <c r="A24" s="8"/>
      <c r="B24" s="17"/>
      <c r="C24" s="14"/>
      <c r="D24" s="3" t="s">
        <v>11</v>
      </c>
      <c r="E24" s="5">
        <f>SUM(F24:H24)</f>
        <v>0</v>
      </c>
      <c r="F24" s="5"/>
      <c r="G24" s="5"/>
      <c r="H24" s="5"/>
      <c r="I24" s="28"/>
    </row>
    <row r="25" spans="1:9" ht="45.75" customHeight="1">
      <c r="A25" s="9"/>
      <c r="B25" s="18"/>
      <c r="C25" s="15"/>
      <c r="D25" s="3" t="s">
        <v>34</v>
      </c>
      <c r="E25" s="5">
        <f>E22+E23+E24</f>
        <v>29235114</v>
      </c>
      <c r="F25" s="5">
        <f>F22+F23+F24</f>
        <v>4745114</v>
      </c>
      <c r="G25" s="5">
        <f>G22+G23+G24</f>
        <v>4890000</v>
      </c>
      <c r="H25" s="5">
        <f>H22+H23+H24</f>
        <v>19600000</v>
      </c>
      <c r="I25" s="29"/>
    </row>
    <row r="26" spans="1:9" ht="31.5">
      <c r="A26" s="24">
        <v>2</v>
      </c>
      <c r="B26" s="24" t="s">
        <v>48</v>
      </c>
      <c r="C26" s="13" t="s">
        <v>40</v>
      </c>
      <c r="D26" s="3" t="s">
        <v>10</v>
      </c>
      <c r="E26" s="5">
        <f>G26+H26+F26</f>
        <v>58479763.8</v>
      </c>
      <c r="F26" s="5">
        <f aca="true" t="shared" si="2" ref="F26:H28">F30+F34+F38+F42+F46+F50</f>
        <v>9238137.8</v>
      </c>
      <c r="G26" s="5">
        <f t="shared" si="2"/>
        <v>11141626</v>
      </c>
      <c r="H26" s="5">
        <f t="shared" si="2"/>
        <v>38100000</v>
      </c>
      <c r="I26" s="16"/>
    </row>
    <row r="27" spans="1:9" ht="47.25">
      <c r="A27" s="25"/>
      <c r="B27" s="25"/>
      <c r="C27" s="14"/>
      <c r="D27" s="3" t="s">
        <v>35</v>
      </c>
      <c r="E27" s="5">
        <f>G27+H27+F27</f>
        <v>165669703.98000002</v>
      </c>
      <c r="F27" s="5">
        <f t="shared" si="2"/>
        <v>50948851.510000005</v>
      </c>
      <c r="G27" s="5">
        <f>G31+G35+G39+G43+G47+G51</f>
        <v>29906716.47</v>
      </c>
      <c r="H27" s="5">
        <f t="shared" si="2"/>
        <v>84814136</v>
      </c>
      <c r="I27" s="17"/>
    </row>
    <row r="28" spans="1:9" ht="31.5">
      <c r="A28" s="25"/>
      <c r="B28" s="25"/>
      <c r="C28" s="14"/>
      <c r="D28" s="3" t="s">
        <v>11</v>
      </c>
      <c r="E28" s="5">
        <f>G28+H28+F28</f>
        <v>0</v>
      </c>
      <c r="F28" s="5">
        <f t="shared" si="2"/>
        <v>0</v>
      </c>
      <c r="G28" s="5">
        <f t="shared" si="2"/>
        <v>0</v>
      </c>
      <c r="H28" s="5">
        <f t="shared" si="2"/>
        <v>0</v>
      </c>
      <c r="I28" s="17"/>
    </row>
    <row r="29" spans="1:9" ht="37.5" customHeight="1">
      <c r="A29" s="26"/>
      <c r="B29" s="26"/>
      <c r="C29" s="15"/>
      <c r="D29" s="4" t="s">
        <v>20</v>
      </c>
      <c r="E29" s="6">
        <f>SUM(F29:H29)</f>
        <v>224149467.78</v>
      </c>
      <c r="F29" s="6">
        <f>F26+F27+F28</f>
        <v>60186989.31</v>
      </c>
      <c r="G29" s="6">
        <f>G26+G27+G28</f>
        <v>41048342.47</v>
      </c>
      <c r="H29" s="6">
        <f>H26+H27+H28</f>
        <v>122914136</v>
      </c>
      <c r="I29" s="18"/>
    </row>
    <row r="30" spans="1:9" ht="31.5">
      <c r="A30" s="7" t="s">
        <v>18</v>
      </c>
      <c r="B30" s="16" t="s">
        <v>19</v>
      </c>
      <c r="C30" s="13" t="s">
        <v>40</v>
      </c>
      <c r="D30" s="3" t="s">
        <v>10</v>
      </c>
      <c r="E30" s="5">
        <f>SUM(F30:H30)</f>
        <v>0</v>
      </c>
      <c r="F30" s="5"/>
      <c r="G30" s="5"/>
      <c r="H30" s="5"/>
      <c r="I30" s="21" t="s">
        <v>32</v>
      </c>
    </row>
    <row r="31" spans="1:9" ht="47.25">
      <c r="A31" s="19"/>
      <c r="B31" s="17"/>
      <c r="C31" s="14"/>
      <c r="D31" s="3" t="s">
        <v>35</v>
      </c>
      <c r="E31" s="5">
        <f>SUM(F31:H31)</f>
        <v>47795000</v>
      </c>
      <c r="F31" s="5">
        <v>8050000</v>
      </c>
      <c r="G31" s="5">
        <v>7949000</v>
      </c>
      <c r="H31" s="5">
        <v>31796000</v>
      </c>
      <c r="I31" s="22"/>
    </row>
    <row r="32" spans="1:9" ht="31.5">
      <c r="A32" s="19"/>
      <c r="B32" s="17"/>
      <c r="C32" s="14"/>
      <c r="D32" s="3" t="s">
        <v>11</v>
      </c>
      <c r="E32" s="5">
        <f>SUM(F32:H32)</f>
        <v>0</v>
      </c>
      <c r="F32" s="5"/>
      <c r="G32" s="5"/>
      <c r="H32" s="5"/>
      <c r="I32" s="22"/>
    </row>
    <row r="33" spans="1:9" ht="33.75" customHeight="1">
      <c r="A33" s="20"/>
      <c r="B33" s="18"/>
      <c r="C33" s="15"/>
      <c r="D33" s="3" t="s">
        <v>21</v>
      </c>
      <c r="E33" s="5">
        <f>E30+E31+E32</f>
        <v>47795000</v>
      </c>
      <c r="F33" s="5">
        <f>F30+F31+F32</f>
        <v>8050000</v>
      </c>
      <c r="G33" s="5">
        <f>G30+G31+G32</f>
        <v>7949000</v>
      </c>
      <c r="H33" s="5">
        <f>H30+H31+H32</f>
        <v>31796000</v>
      </c>
      <c r="I33" s="23"/>
    </row>
    <row r="34" spans="1:9" ht="31.5">
      <c r="A34" s="7" t="s">
        <v>22</v>
      </c>
      <c r="B34" s="16" t="s">
        <v>23</v>
      </c>
      <c r="C34" s="13" t="s">
        <v>40</v>
      </c>
      <c r="D34" s="3" t="s">
        <v>10</v>
      </c>
      <c r="E34" s="5">
        <f>SUM(F34:H34)</f>
        <v>0</v>
      </c>
      <c r="F34" s="5"/>
      <c r="G34" s="5"/>
      <c r="H34" s="5"/>
      <c r="I34" s="21" t="s">
        <v>33</v>
      </c>
    </row>
    <row r="35" spans="1:9" ht="47.25">
      <c r="A35" s="19"/>
      <c r="B35" s="17"/>
      <c r="C35" s="14"/>
      <c r="D35" s="3" t="s">
        <v>35</v>
      </c>
      <c r="E35" s="5">
        <f>SUM(F35:H35)</f>
        <v>79700853</v>
      </c>
      <c r="F35" s="5">
        <v>16985400</v>
      </c>
      <c r="G35" s="5">
        <f>12264000+1395453</f>
        <v>13659453</v>
      </c>
      <c r="H35" s="5">
        <v>49056000</v>
      </c>
      <c r="I35" s="22"/>
    </row>
    <row r="36" spans="1:9" ht="36.75" customHeight="1">
      <c r="A36" s="19"/>
      <c r="B36" s="17"/>
      <c r="C36" s="14"/>
      <c r="D36" s="3" t="s">
        <v>11</v>
      </c>
      <c r="E36" s="5">
        <f>SUM(F36:H36)</f>
        <v>0</v>
      </c>
      <c r="F36" s="5"/>
      <c r="G36" s="5"/>
      <c r="H36" s="5"/>
      <c r="I36" s="22"/>
    </row>
    <row r="37" spans="1:9" ht="47.25" customHeight="1">
      <c r="A37" s="20"/>
      <c r="B37" s="18"/>
      <c r="C37" s="15"/>
      <c r="D37" s="3" t="s">
        <v>24</v>
      </c>
      <c r="E37" s="5">
        <f>E34+E35+E36</f>
        <v>79700853</v>
      </c>
      <c r="F37" s="5">
        <f>F34+F35+F36</f>
        <v>16985400</v>
      </c>
      <c r="G37" s="5">
        <f>G34+G35+G36</f>
        <v>13659453</v>
      </c>
      <c r="H37" s="5">
        <f>H34+H35+H36</f>
        <v>49056000</v>
      </c>
      <c r="I37" s="23"/>
    </row>
    <row r="38" spans="1:9" ht="36" customHeight="1">
      <c r="A38" s="7" t="s">
        <v>25</v>
      </c>
      <c r="B38" s="10" t="s">
        <v>26</v>
      </c>
      <c r="C38" s="13" t="s">
        <v>40</v>
      </c>
      <c r="D38" s="3" t="s">
        <v>10</v>
      </c>
      <c r="E38" s="5">
        <f>SUM(F38:H38)</f>
        <v>0</v>
      </c>
      <c r="F38" s="5"/>
      <c r="G38" s="5"/>
      <c r="H38" s="5"/>
      <c r="I38" s="10"/>
    </row>
    <row r="39" spans="1:9" ht="47.25">
      <c r="A39" s="19"/>
      <c r="B39" s="11"/>
      <c r="C39" s="14"/>
      <c r="D39" s="3" t="s">
        <v>35</v>
      </c>
      <c r="E39" s="5">
        <f>SUM(F39:H39)</f>
        <v>5066992</v>
      </c>
      <c r="F39" s="5">
        <v>807226</v>
      </c>
      <c r="G39" s="5">
        <v>845390</v>
      </c>
      <c r="H39" s="5">
        <v>3414376</v>
      </c>
      <c r="I39" s="11"/>
    </row>
    <row r="40" spans="1:9" ht="31.5">
      <c r="A40" s="19"/>
      <c r="B40" s="11"/>
      <c r="C40" s="14"/>
      <c r="D40" s="3" t="s">
        <v>11</v>
      </c>
      <c r="E40" s="5">
        <f>SUM(F40:H40)</f>
        <v>0</v>
      </c>
      <c r="F40" s="5"/>
      <c r="G40" s="5"/>
      <c r="H40" s="5"/>
      <c r="I40" s="11"/>
    </row>
    <row r="41" spans="1:9" ht="41.25" customHeight="1">
      <c r="A41" s="20"/>
      <c r="B41" s="12"/>
      <c r="C41" s="15"/>
      <c r="D41" s="3" t="s">
        <v>28</v>
      </c>
      <c r="E41" s="5">
        <f>E38+E39+E40</f>
        <v>5066992</v>
      </c>
      <c r="F41" s="5">
        <f>F38+F39+F40</f>
        <v>807226</v>
      </c>
      <c r="G41" s="5">
        <f>G38+G39+G40</f>
        <v>845390</v>
      </c>
      <c r="H41" s="5">
        <f>H38+H39+H40</f>
        <v>3414376</v>
      </c>
      <c r="I41" s="12"/>
    </row>
    <row r="42" spans="1:9" ht="61.5" customHeight="1">
      <c r="A42" s="7" t="s">
        <v>27</v>
      </c>
      <c r="B42" s="10" t="s">
        <v>53</v>
      </c>
      <c r="C42" s="13" t="s">
        <v>40</v>
      </c>
      <c r="D42" s="3" t="s">
        <v>10</v>
      </c>
      <c r="E42" s="5">
        <f>SUM(F42:H42)</f>
        <v>0</v>
      </c>
      <c r="F42" s="5"/>
      <c r="G42" s="5"/>
      <c r="H42" s="5"/>
      <c r="I42" s="10"/>
    </row>
    <row r="43" spans="1:9" ht="73.5" customHeight="1">
      <c r="A43" s="8"/>
      <c r="B43" s="11"/>
      <c r="C43" s="14"/>
      <c r="D43" s="3" t="s">
        <v>35</v>
      </c>
      <c r="E43" s="5">
        <f>SUM(F43:H43)</f>
        <v>851845</v>
      </c>
      <c r="F43" s="5">
        <v>135550</v>
      </c>
      <c r="G43" s="5">
        <v>169335</v>
      </c>
      <c r="H43" s="5">
        <v>546960</v>
      </c>
      <c r="I43" s="11"/>
    </row>
    <row r="44" spans="1:9" ht="31.5">
      <c r="A44" s="8"/>
      <c r="B44" s="11"/>
      <c r="C44" s="14"/>
      <c r="D44" s="3" t="s">
        <v>11</v>
      </c>
      <c r="E44" s="5">
        <f>SUM(F44:H44)</f>
        <v>0</v>
      </c>
      <c r="F44" s="5"/>
      <c r="G44" s="5"/>
      <c r="H44" s="5"/>
      <c r="I44" s="11"/>
    </row>
    <row r="45" spans="1:9" ht="59.25" customHeight="1">
      <c r="A45" s="9"/>
      <c r="B45" s="12"/>
      <c r="C45" s="15"/>
      <c r="D45" s="3" t="s">
        <v>29</v>
      </c>
      <c r="E45" s="5">
        <f>E42+E43+E44</f>
        <v>851845</v>
      </c>
      <c r="F45" s="5">
        <f>F42+F43+F44</f>
        <v>135550</v>
      </c>
      <c r="G45" s="5">
        <f>G42+G43+G44</f>
        <v>169335</v>
      </c>
      <c r="H45" s="5">
        <f>H42+H43+H44</f>
        <v>546960</v>
      </c>
      <c r="I45" s="12"/>
    </row>
    <row r="46" spans="1:9" ht="51.75" customHeight="1">
      <c r="A46" s="7" t="s">
        <v>30</v>
      </c>
      <c r="B46" s="16" t="s">
        <v>38</v>
      </c>
      <c r="C46" s="13" t="s">
        <v>40</v>
      </c>
      <c r="D46" s="3" t="s">
        <v>10</v>
      </c>
      <c r="E46" s="5">
        <f>SUM(F46:H46)</f>
        <v>0</v>
      </c>
      <c r="F46" s="5"/>
      <c r="G46" s="5"/>
      <c r="H46" s="5"/>
      <c r="I46" s="42"/>
    </row>
    <row r="47" spans="1:9" ht="51.75" customHeight="1">
      <c r="A47" s="8"/>
      <c r="B47" s="17"/>
      <c r="C47" s="14"/>
      <c r="D47" s="3" t="s">
        <v>35</v>
      </c>
      <c r="E47" s="5">
        <f>SUM(F47:H47)</f>
        <v>1200</v>
      </c>
      <c r="F47" s="5">
        <v>200</v>
      </c>
      <c r="G47" s="5">
        <v>200</v>
      </c>
      <c r="H47" s="5">
        <v>800</v>
      </c>
      <c r="I47" s="11"/>
    </row>
    <row r="48" spans="1:9" ht="51.75" customHeight="1">
      <c r="A48" s="8"/>
      <c r="B48" s="17"/>
      <c r="C48" s="14"/>
      <c r="D48" s="3" t="s">
        <v>11</v>
      </c>
      <c r="E48" s="5">
        <f>SUM(F48:H48)</f>
        <v>0</v>
      </c>
      <c r="F48" s="5"/>
      <c r="G48" s="5"/>
      <c r="H48" s="5"/>
      <c r="I48" s="11"/>
    </row>
    <row r="49" spans="1:9" ht="111" customHeight="1">
      <c r="A49" s="9"/>
      <c r="B49" s="18"/>
      <c r="C49" s="15"/>
      <c r="D49" s="3" t="s">
        <v>36</v>
      </c>
      <c r="E49" s="5">
        <f>E46+E47+E48</f>
        <v>1200</v>
      </c>
      <c r="F49" s="5">
        <f>F46+F47+F48</f>
        <v>200</v>
      </c>
      <c r="G49" s="5">
        <f>G46+G47+G48</f>
        <v>200</v>
      </c>
      <c r="H49" s="5">
        <f>H46+H47+H48</f>
        <v>800</v>
      </c>
      <c r="I49" s="12"/>
    </row>
    <row r="50" spans="1:9" ht="31.5">
      <c r="A50" s="7" t="s">
        <v>37</v>
      </c>
      <c r="B50" s="16" t="s">
        <v>31</v>
      </c>
      <c r="C50" s="13" t="s">
        <v>40</v>
      </c>
      <c r="D50" s="3" t="s">
        <v>10</v>
      </c>
      <c r="E50" s="5">
        <f>SUM(F50:H50)</f>
        <v>58479763.8</v>
      </c>
      <c r="F50" s="5">
        <v>9238137.8</v>
      </c>
      <c r="G50" s="5">
        <f>9341626+1800000</f>
        <v>11141626</v>
      </c>
      <c r="H50" s="5">
        <v>38100000</v>
      </c>
      <c r="I50" s="10"/>
    </row>
    <row r="51" spans="1:9" ht="47.25">
      <c r="A51" s="8"/>
      <c r="B51" s="17"/>
      <c r="C51" s="14"/>
      <c r="D51" s="3" t="s">
        <v>35</v>
      </c>
      <c r="E51" s="5">
        <f>SUM(F51:H51)</f>
        <v>32253813.980000004</v>
      </c>
      <c r="F51" s="5">
        <v>24970475.51</v>
      </c>
      <c r="G51" s="5">
        <f>18620013-18620013+4547728+2735610.47</f>
        <v>7283338.470000001</v>
      </c>
      <c r="H51" s="5">
        <v>0</v>
      </c>
      <c r="I51" s="11"/>
    </row>
    <row r="52" spans="1:9" ht="31.5">
      <c r="A52" s="8"/>
      <c r="B52" s="17"/>
      <c r="C52" s="14"/>
      <c r="D52" s="3" t="s">
        <v>11</v>
      </c>
      <c r="E52" s="5">
        <f>SUM(F52:H52)</f>
        <v>0</v>
      </c>
      <c r="F52" s="5"/>
      <c r="G52" s="5"/>
      <c r="H52" s="5"/>
      <c r="I52" s="11"/>
    </row>
    <row r="53" spans="1:9" ht="31.5">
      <c r="A53" s="9"/>
      <c r="B53" s="18"/>
      <c r="C53" s="15"/>
      <c r="D53" s="3" t="s">
        <v>39</v>
      </c>
      <c r="E53" s="5">
        <f>E50+E51+E52</f>
        <v>90733577.78</v>
      </c>
      <c r="F53" s="5">
        <f>F50+F51+F52</f>
        <v>34208613.31</v>
      </c>
      <c r="G53" s="5">
        <f>G50+G51+G52</f>
        <v>18424964.47</v>
      </c>
      <c r="H53" s="5">
        <f>H50+H51+H52</f>
        <v>38100000</v>
      </c>
      <c r="I53" s="12"/>
    </row>
    <row r="54" spans="1:9" ht="15.75">
      <c r="A54" s="1"/>
      <c r="B54" s="1"/>
      <c r="C54" s="1"/>
      <c r="D54" s="1"/>
      <c r="E54" s="1"/>
      <c r="F54" s="1"/>
      <c r="G54" s="1"/>
      <c r="H54" s="1"/>
      <c r="I54" s="1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  <row r="57" spans="1:9" ht="15.75">
      <c r="A57" s="1"/>
      <c r="B57" s="1"/>
      <c r="C57" s="1"/>
      <c r="D57" s="1"/>
      <c r="E57" s="1"/>
      <c r="F57" s="1"/>
      <c r="G57" s="1"/>
      <c r="H57" s="1"/>
      <c r="I57" s="1"/>
    </row>
    <row r="58" spans="1:9" ht="15.75">
      <c r="A58" s="1"/>
      <c r="B58" s="1"/>
      <c r="C58" s="1"/>
      <c r="D58" s="1"/>
      <c r="E58" s="1"/>
      <c r="F58" s="1"/>
      <c r="G58" s="1"/>
      <c r="H58" s="1"/>
      <c r="I58" s="1"/>
    </row>
    <row r="59" spans="1:9" ht="15.75">
      <c r="A59" s="1"/>
      <c r="B59" s="1"/>
      <c r="C59" s="1"/>
      <c r="D59" s="1"/>
      <c r="E59" s="1"/>
      <c r="F59" s="1"/>
      <c r="G59" s="1"/>
      <c r="H59" s="1"/>
      <c r="I59" s="1"/>
    </row>
    <row r="60" spans="1:9" ht="15.75">
      <c r="A60" s="1"/>
      <c r="B60" s="1"/>
      <c r="C60" s="1"/>
      <c r="D60" s="1"/>
      <c r="E60" s="1"/>
      <c r="F60" s="1"/>
      <c r="G60" s="1"/>
      <c r="H60" s="1"/>
      <c r="I60" s="1"/>
    </row>
    <row r="61" spans="1:9" ht="15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1"/>
      <c r="C62" s="1"/>
      <c r="D62" s="1"/>
      <c r="E62" s="1"/>
      <c r="F62" s="1"/>
      <c r="G62" s="1"/>
      <c r="H62" s="1"/>
      <c r="I62" s="1"/>
    </row>
    <row r="63" spans="1:9" ht="15.75">
      <c r="A63" s="1"/>
      <c r="B63" s="1"/>
      <c r="C63" s="1"/>
      <c r="D63" s="1"/>
      <c r="E63" s="1"/>
      <c r="F63" s="1"/>
      <c r="G63" s="1"/>
      <c r="H63" s="1"/>
      <c r="I63" s="1"/>
    </row>
    <row r="64" spans="1:9" ht="15.75">
      <c r="A64" s="1"/>
      <c r="B64" s="1"/>
      <c r="C64" s="1"/>
      <c r="D64" s="1"/>
      <c r="E64" s="1"/>
      <c r="F64" s="1"/>
      <c r="G64" s="1"/>
      <c r="H64" s="1"/>
      <c r="I64" s="1"/>
    </row>
    <row r="65" spans="1:9" ht="15.75">
      <c r="A65" s="1"/>
      <c r="B65" s="1"/>
      <c r="C65" s="1"/>
      <c r="D65" s="1"/>
      <c r="E65" s="1"/>
      <c r="F65" s="1"/>
      <c r="G65" s="1"/>
      <c r="H65" s="1"/>
      <c r="I65" s="1"/>
    </row>
    <row r="66" spans="1:9" ht="15.75">
      <c r="A66" s="1"/>
      <c r="B66" s="1"/>
      <c r="C66" s="1"/>
      <c r="D66" s="1"/>
      <c r="E66" s="1"/>
      <c r="F66" s="1"/>
      <c r="G66" s="1"/>
      <c r="H66" s="1"/>
      <c r="I66" s="1"/>
    </row>
    <row r="67" spans="1:9" ht="15.75">
      <c r="A67" s="1"/>
      <c r="B67" s="1"/>
      <c r="C67" s="1"/>
      <c r="D67" s="1"/>
      <c r="E67" s="1"/>
      <c r="F67" s="1"/>
      <c r="G67" s="1"/>
      <c r="H67" s="1"/>
      <c r="I67" s="1"/>
    </row>
    <row r="68" spans="1:9" ht="15.75">
      <c r="A68" s="1"/>
      <c r="B68" s="1"/>
      <c r="C68" s="1"/>
      <c r="D68" s="1"/>
      <c r="E68" s="1"/>
      <c r="F68" s="1"/>
      <c r="G68" s="1"/>
      <c r="H68" s="1"/>
      <c r="I68" s="1"/>
    </row>
    <row r="69" spans="1:9" ht="15.75">
      <c r="A69" s="1"/>
      <c r="B69" s="1"/>
      <c r="C69" s="1"/>
      <c r="D69" s="1"/>
      <c r="E69" s="1"/>
      <c r="F69" s="1"/>
      <c r="G69" s="1"/>
      <c r="H69" s="1"/>
      <c r="I69" s="1"/>
    </row>
    <row r="70" spans="1:9" ht="15.75">
      <c r="A70" s="1"/>
      <c r="B70" s="1"/>
      <c r="C70" s="1"/>
      <c r="D70" s="1"/>
      <c r="E70" s="1"/>
      <c r="F70" s="1"/>
      <c r="G70" s="1"/>
      <c r="H70" s="1"/>
      <c r="I70" s="1"/>
    </row>
    <row r="71" spans="1:9" ht="15.75">
      <c r="A71" s="1"/>
      <c r="B71" s="1"/>
      <c r="C71" s="1"/>
      <c r="D71" s="1"/>
      <c r="E71" s="1"/>
      <c r="F71" s="1"/>
      <c r="G71" s="1"/>
      <c r="H71" s="1"/>
      <c r="I71" s="1"/>
    </row>
    <row r="72" spans="1:9" ht="15.75">
      <c r="A72" s="1"/>
      <c r="B72" s="1"/>
      <c r="C72" s="1"/>
      <c r="D72" s="1"/>
      <c r="E72" s="1"/>
      <c r="F72" s="1"/>
      <c r="G72" s="1"/>
      <c r="H72" s="1"/>
      <c r="I72" s="1"/>
    </row>
    <row r="73" spans="1:9" ht="15.75">
      <c r="A73" s="1"/>
      <c r="B73" s="1"/>
      <c r="C73" s="1"/>
      <c r="D73" s="1"/>
      <c r="E73" s="1"/>
      <c r="F73" s="1"/>
      <c r="G73" s="1"/>
      <c r="H73" s="1"/>
      <c r="I73" s="1"/>
    </row>
    <row r="74" spans="1:9" ht="15.75">
      <c r="A74" s="1"/>
      <c r="B74" s="1"/>
      <c r="C74" s="1"/>
      <c r="D74" s="1"/>
      <c r="E74" s="1"/>
      <c r="F74" s="1"/>
      <c r="G74" s="1"/>
      <c r="H74" s="1"/>
      <c r="I74" s="1"/>
    </row>
    <row r="75" spans="1:9" ht="15.75">
      <c r="A75" s="1"/>
      <c r="B75" s="1"/>
      <c r="C75" s="1"/>
      <c r="D75" s="1"/>
      <c r="E75" s="1"/>
      <c r="F75" s="1"/>
      <c r="G75" s="1"/>
      <c r="H75" s="1"/>
      <c r="I75" s="1"/>
    </row>
    <row r="76" spans="1:9" ht="15.75">
      <c r="A76" s="1"/>
      <c r="B76" s="1"/>
      <c r="C76" s="1"/>
      <c r="D76" s="1"/>
      <c r="E76" s="1"/>
      <c r="F76" s="1"/>
      <c r="G76" s="1"/>
      <c r="H76" s="1"/>
      <c r="I76" s="1"/>
    </row>
    <row r="77" spans="1:9" ht="15.75">
      <c r="A77" s="1"/>
      <c r="B77" s="1"/>
      <c r="C77" s="1"/>
      <c r="D77" s="1"/>
      <c r="E77" s="1"/>
      <c r="F77" s="1"/>
      <c r="G77" s="1"/>
      <c r="H77" s="1"/>
      <c r="I77" s="1"/>
    </row>
    <row r="78" spans="1:9" ht="15.75">
      <c r="A78" s="1"/>
      <c r="B78" s="1"/>
      <c r="C78" s="1"/>
      <c r="D78" s="1"/>
      <c r="E78" s="1"/>
      <c r="F78" s="1"/>
      <c r="G78" s="1"/>
      <c r="H78" s="1"/>
      <c r="I78" s="1"/>
    </row>
    <row r="79" spans="1:9" ht="15.75">
      <c r="A79" s="1"/>
      <c r="B79" s="1"/>
      <c r="C79" s="1"/>
      <c r="D79" s="1"/>
      <c r="E79" s="1"/>
      <c r="F79" s="1"/>
      <c r="G79" s="1"/>
      <c r="H79" s="1"/>
      <c r="I79" s="1"/>
    </row>
    <row r="80" spans="1:9" ht="15.75">
      <c r="A80" s="1"/>
      <c r="B80" s="1"/>
      <c r="C80" s="1"/>
      <c r="D80" s="1"/>
      <c r="E80" s="1"/>
      <c r="F80" s="1"/>
      <c r="G80" s="1"/>
      <c r="H80" s="1"/>
      <c r="I80" s="1"/>
    </row>
    <row r="81" spans="1:9" ht="15.75">
      <c r="A81" s="1"/>
      <c r="B81" s="1"/>
      <c r="C81" s="1"/>
      <c r="D81" s="1"/>
      <c r="E81" s="1"/>
      <c r="F81" s="1"/>
      <c r="G81" s="1"/>
      <c r="H81" s="1"/>
      <c r="I81" s="1"/>
    </row>
    <row r="82" spans="1:9" ht="15.75">
      <c r="A82" s="1"/>
      <c r="B82" s="1"/>
      <c r="C82" s="1"/>
      <c r="D82" s="1"/>
      <c r="E82" s="1"/>
      <c r="F82" s="1"/>
      <c r="G82" s="1"/>
      <c r="H82" s="1"/>
      <c r="I82" s="1"/>
    </row>
    <row r="83" spans="1:9" ht="15.75">
      <c r="A83" s="1"/>
      <c r="B83" s="1"/>
      <c r="C83" s="1"/>
      <c r="D83" s="1"/>
      <c r="E83" s="1"/>
      <c r="F83" s="1"/>
      <c r="G83" s="1"/>
      <c r="H83" s="1"/>
      <c r="I83" s="1"/>
    </row>
    <row r="84" spans="1:9" ht="15.75">
      <c r="A84" s="1"/>
      <c r="B84" s="1"/>
      <c r="C84" s="1"/>
      <c r="D84" s="1"/>
      <c r="E84" s="1"/>
      <c r="F84" s="1"/>
      <c r="G84" s="1"/>
      <c r="H84" s="1"/>
      <c r="I84" s="1"/>
    </row>
    <row r="85" spans="1:9" ht="15.75">
      <c r="A85" s="1"/>
      <c r="B85" s="1"/>
      <c r="C85" s="1"/>
      <c r="D85" s="1"/>
      <c r="E85" s="1"/>
      <c r="F85" s="1"/>
      <c r="G85" s="1"/>
      <c r="H85" s="1"/>
      <c r="I85" s="1"/>
    </row>
    <row r="86" spans="1:9" ht="15.75">
      <c r="A86" s="1"/>
      <c r="B86" s="1"/>
      <c r="C86" s="1"/>
      <c r="D86" s="1"/>
      <c r="E86" s="1"/>
      <c r="F86" s="1"/>
      <c r="G86" s="1"/>
      <c r="H86" s="1"/>
      <c r="I86" s="1"/>
    </row>
    <row r="87" spans="1:9" ht="15.75">
      <c r="A87" s="1"/>
      <c r="B87" s="1"/>
      <c r="C87" s="1"/>
      <c r="D87" s="1"/>
      <c r="E87" s="1"/>
      <c r="F87" s="1"/>
      <c r="G87" s="1"/>
      <c r="H87" s="1"/>
      <c r="I87" s="1"/>
    </row>
    <row r="88" spans="1:9" ht="15.75">
      <c r="A88" s="1"/>
      <c r="B88" s="1"/>
      <c r="C88" s="1"/>
      <c r="D88" s="1"/>
      <c r="E88" s="1"/>
      <c r="F88" s="1"/>
      <c r="G88" s="1"/>
      <c r="H88" s="1"/>
      <c r="I88" s="1"/>
    </row>
    <row r="89" spans="1:9" ht="15.75">
      <c r="A89" s="1"/>
      <c r="B89" s="1"/>
      <c r="C89" s="1"/>
      <c r="D89" s="1"/>
      <c r="E89" s="1"/>
      <c r="F89" s="1"/>
      <c r="G89" s="1"/>
      <c r="H89" s="1"/>
      <c r="I89" s="1"/>
    </row>
    <row r="90" spans="1:9" ht="15.75">
      <c r="A90" s="1"/>
      <c r="B90" s="1"/>
      <c r="C90" s="1"/>
      <c r="D90" s="1"/>
      <c r="E90" s="1"/>
      <c r="F90" s="1"/>
      <c r="G90" s="1"/>
      <c r="H90" s="1"/>
      <c r="I90" s="1"/>
    </row>
    <row r="91" spans="1:9" ht="15.75">
      <c r="A91" s="1"/>
      <c r="B91" s="1"/>
      <c r="C91" s="1"/>
      <c r="D91" s="1"/>
      <c r="E91" s="1"/>
      <c r="F91" s="1"/>
      <c r="G91" s="1"/>
      <c r="H91" s="1"/>
      <c r="I91" s="1"/>
    </row>
    <row r="92" spans="1:9" ht="15.75">
      <c r="A92" s="1"/>
      <c r="B92" s="1"/>
      <c r="C92" s="1"/>
      <c r="D92" s="1"/>
      <c r="E92" s="1"/>
      <c r="F92" s="1"/>
      <c r="G92" s="1"/>
      <c r="H92" s="1"/>
      <c r="I92" s="1"/>
    </row>
    <row r="93" spans="1:9" ht="15.75">
      <c r="A93" s="1"/>
      <c r="B93" s="1"/>
      <c r="C93" s="1"/>
      <c r="D93" s="1"/>
      <c r="E93" s="1"/>
      <c r="F93" s="1"/>
      <c r="G93" s="1"/>
      <c r="H93" s="1"/>
      <c r="I93" s="1"/>
    </row>
    <row r="94" spans="1:9" ht="15.75">
      <c r="A94" s="1"/>
      <c r="B94" s="1"/>
      <c r="C94" s="1"/>
      <c r="D94" s="1"/>
      <c r="E94" s="1"/>
      <c r="F94" s="1"/>
      <c r="G94" s="1"/>
      <c r="H94" s="1"/>
      <c r="I94" s="1"/>
    </row>
    <row r="95" spans="1:9" ht="15.75">
      <c r="A95" s="1"/>
      <c r="B95" s="1"/>
      <c r="C95" s="1"/>
      <c r="D95" s="1"/>
      <c r="E95" s="1"/>
      <c r="F95" s="1"/>
      <c r="G95" s="1"/>
      <c r="H95" s="1"/>
      <c r="I95" s="1"/>
    </row>
    <row r="96" spans="1:9" ht="15.75">
      <c r="A96" s="1"/>
      <c r="B96" s="1"/>
      <c r="C96" s="1"/>
      <c r="D96" s="1"/>
      <c r="E96" s="1"/>
      <c r="F96" s="1"/>
      <c r="G96" s="1"/>
      <c r="H96" s="1"/>
      <c r="I96" s="1"/>
    </row>
    <row r="97" spans="1:9" ht="15.75">
      <c r="A97" s="1"/>
      <c r="B97" s="1"/>
      <c r="C97" s="1"/>
      <c r="D97" s="1"/>
      <c r="E97" s="1"/>
      <c r="F97" s="1"/>
      <c r="G97" s="1"/>
      <c r="H97" s="1"/>
      <c r="I97" s="1"/>
    </row>
    <row r="98" spans="1:9" ht="15.75">
      <c r="A98" s="1"/>
      <c r="B98" s="1"/>
      <c r="C98" s="1"/>
      <c r="D98" s="1"/>
      <c r="E98" s="1"/>
      <c r="F98" s="1"/>
      <c r="G98" s="1"/>
      <c r="H98" s="1"/>
      <c r="I98" s="1"/>
    </row>
    <row r="99" spans="1:9" ht="15.75">
      <c r="A99" s="1"/>
      <c r="B99" s="1"/>
      <c r="C99" s="1"/>
      <c r="D99" s="1"/>
      <c r="E99" s="1"/>
      <c r="F99" s="1"/>
      <c r="G99" s="1"/>
      <c r="H99" s="1"/>
      <c r="I99" s="1"/>
    </row>
    <row r="100" spans="1:9" ht="15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5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5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5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5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5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5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5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5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5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5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5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5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5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5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5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5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5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5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5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5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5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5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5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5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5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5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5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5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5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5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5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5.75">
      <c r="A177" s="1"/>
      <c r="B177" s="1"/>
      <c r="C177" s="1"/>
      <c r="D177" s="1"/>
      <c r="E177" s="1"/>
      <c r="F177" s="1"/>
      <c r="G177" s="1"/>
      <c r="H177" s="1"/>
      <c r="I177" s="1"/>
    </row>
  </sheetData>
  <sheetProtection/>
  <mergeCells count="51">
    <mergeCell ref="B8:B9"/>
    <mergeCell ref="C8:C9"/>
    <mergeCell ref="D8:D9"/>
    <mergeCell ref="E8:H8"/>
    <mergeCell ref="I8:I9"/>
    <mergeCell ref="A46:A49"/>
    <mergeCell ref="B46:B49"/>
    <mergeCell ref="C46:C49"/>
    <mergeCell ref="I46:I49"/>
    <mergeCell ref="A18:A21"/>
    <mergeCell ref="A7:I7"/>
    <mergeCell ref="A10:A13"/>
    <mergeCell ref="B10:B13"/>
    <mergeCell ref="C10:C13"/>
    <mergeCell ref="I10:I13"/>
    <mergeCell ref="A14:A17"/>
    <mergeCell ref="B14:B17"/>
    <mergeCell ref="C14:C17"/>
    <mergeCell ref="I14:I17"/>
    <mergeCell ref="A8:A9"/>
    <mergeCell ref="B18:B21"/>
    <mergeCell ref="C18:C21"/>
    <mergeCell ref="I18:I21"/>
    <mergeCell ref="A22:A25"/>
    <mergeCell ref="B22:B25"/>
    <mergeCell ref="C22:C25"/>
    <mergeCell ref="I22:I25"/>
    <mergeCell ref="A26:A29"/>
    <mergeCell ref="B26:B29"/>
    <mergeCell ref="C26:C29"/>
    <mergeCell ref="I26:I29"/>
    <mergeCell ref="A30:A33"/>
    <mergeCell ref="B30:B33"/>
    <mergeCell ref="C30:C33"/>
    <mergeCell ref="I30:I33"/>
    <mergeCell ref="A34:A37"/>
    <mergeCell ref="B34:B37"/>
    <mergeCell ref="C34:C37"/>
    <mergeCell ref="I34:I37"/>
    <mergeCell ref="A38:A41"/>
    <mergeCell ref="B38:B41"/>
    <mergeCell ref="C38:C41"/>
    <mergeCell ref="I38:I41"/>
    <mergeCell ref="A42:A45"/>
    <mergeCell ref="B42:B45"/>
    <mergeCell ref="C42:C45"/>
    <mergeCell ref="I42:I45"/>
    <mergeCell ref="A50:A53"/>
    <mergeCell ref="B50:B53"/>
    <mergeCell ref="C50:C53"/>
    <mergeCell ref="I50:I5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2016-11-07T07:26:59Z</cp:lastPrinted>
  <dcterms:created xsi:type="dcterms:W3CDTF">2014-09-10T10:24:30Z</dcterms:created>
  <dcterms:modified xsi:type="dcterms:W3CDTF">2016-11-09T08:16:48Z</dcterms:modified>
  <cp:category/>
  <cp:version/>
  <cp:contentType/>
  <cp:contentStatus/>
</cp:coreProperties>
</file>