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55" windowHeight="10470" activeTab="0"/>
  </bookViews>
  <sheets>
    <sheet name="пр" sheetId="1" r:id="rId1"/>
  </sheets>
  <definedNames>
    <definedName name="_xlnm.Print_Area" localSheetId="0">'пр'!$A$1:$M$51</definedName>
  </definedNames>
  <calcPr fullCalcOnLoad="1"/>
</workbook>
</file>

<file path=xl/sharedStrings.xml><?xml version="1.0" encoding="utf-8"?>
<sst xmlns="http://schemas.openxmlformats.org/spreadsheetml/2006/main" count="132" uniqueCount="82">
  <si>
    <t>№ п/п</t>
  </si>
  <si>
    <t>Ответственный исполнитель, соисполнитель</t>
  </si>
  <si>
    <t>Источник финансирования</t>
  </si>
  <si>
    <t>реализации муниципальной программы</t>
  </si>
  <si>
    <t>Наименование   мероприятия программы</t>
  </si>
  <si>
    <t>Срок реализации (годы)</t>
  </si>
  <si>
    <t>Объемы финансирования,рублей</t>
  </si>
  <si>
    <t>Всего</t>
  </si>
  <si>
    <t>2015 г.</t>
  </si>
  <si>
    <t>2016 г.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</si>
  <si>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</si>
  <si>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</si>
  <si>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</si>
  <si>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поддержке одаренных детей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</si>
  <si>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</si>
  <si>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в сфере героико-патриотического воспитания граждан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</si>
  <si>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</si>
  <si>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</si>
  <si>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</si>
  <si>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Ожидаемый  непосредственный результат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</si>
  <si>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</si>
  <si>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</si>
  <si>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</si>
  <si>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</si>
  <si>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</si>
  <si>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Обеспечение финансовой  деятельности отрасли образования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</si>
  <si>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</si>
  <si>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</si>
  <si>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Обеспечение хозяйственной деятельности отрасли образования</t>
  </si>
  <si>
    <t>Выявление,поддержка,развитие и социализация одаренных детей</t>
  </si>
  <si>
    <t>Мероприятия по обеспечению пожарной безопасности объектов образования Погарского района</t>
  </si>
  <si>
    <t>Создание безопасных условий для плодотворного  труда во всех объектах образования</t>
  </si>
  <si>
    <t>Повышение уровня патриотизма среди школьников,допризывной молодежи,духовно-нравственное воспитание  молодежи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</si>
  <si>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</si>
  <si>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Снижение количества лиц,потребляющих наркотических средств,снижение степени доступности наркотических средств</t>
  </si>
  <si>
    <t xml:space="preserve">Социальная поддержка населения в сфере  образования </t>
  </si>
  <si>
    <t>Создание психолого-педагогических условий,обеспечивающих психологическое благополучие детей</t>
  </si>
  <si>
    <t>Развитие системы оценки качества образования и востребованности образовательных услуг</t>
  </si>
  <si>
    <t>Обеспечение безопасных условий обучения и воспитания,улучшение материально- технической базы</t>
  </si>
  <si>
    <t>Обеспечение условий  на получение бесплатного и общедоступного дошкольного образования</t>
  </si>
  <si>
    <t>Обеспечение контроля бюджетных средств,их эффективного и целевого использования</t>
  </si>
  <si>
    <t>Обеспечение  методической деятельности подведомственных учреждений</t>
  </si>
  <si>
    <t>Контроль качества образования, образовательных учреждений осуществление контроля за деятельностью учреждений (организаций), имеющих лицензии на право ведения образовательной деятельности, в части соблюдения лицензионных требований и условий.</t>
  </si>
  <si>
    <t>Техническое  обслуживанияе образовательных учреждений,   осуществление хозяйственной деятельности, материально-технического снабжения и ремонта зданий, сооружений отрасли образования</t>
  </si>
  <si>
    <t>Совершенствование организации и управления муниципальной системой образования, контроль качества образования, разработка муниципальной системы оценки качества образования, сокращение неэффективных расходов отрасли</t>
  </si>
  <si>
    <t>Сбалансированное решение экономических и социальных проблемм занятости подростков,сокращение скрытой безработицы,сокращение  уровня подростковой преступности</t>
  </si>
  <si>
    <t>Мероприятия по развитию туристско-краеведческого направления воспитания школьников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</si>
  <si>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</si>
  <si>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</si>
  <si>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Духовно-нравственное воспитание молодежи</t>
  </si>
  <si>
    <t>Мероприятия по проведению оздоровительной кампании детей</t>
  </si>
  <si>
    <t>Оздоровление детей</t>
  </si>
  <si>
    <t>Развитие склонностей,способностей,               интересов у детей. Социальное и профессиональное самоопределение у детей и молодежи</t>
  </si>
  <si>
    <t>Предоставление дополнительных мер государственной поддержки обучающихся</t>
  </si>
  <si>
    <t>Обеспечение безопасных условий обучения и воспитания</t>
  </si>
  <si>
    <t>Областной бюджет,бюджет Погарского района</t>
  </si>
  <si>
    <t>Отдельные мероприятия по развитию образования</t>
  </si>
  <si>
    <t>Улучшение материально-технической базы</t>
  </si>
  <si>
    <t>Мероприятия в сфере занятости населения в рамках  подпрограммы "Активная политика занятости населения и социальная поддержка безработных граждан" государственной программы Российской Федерации "Содействие занятости населения"</t>
  </si>
  <si>
    <t>Федеральный бюджет,областной бюджет</t>
  </si>
  <si>
    <t>Мероприятия федеральной целевой программы "Культура России (2012-2018 годы" государственной программы Российской Федерации "Развитие культуры и туризма"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</si>
  <si>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</si>
  <si>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2015-2020гг</t>
  </si>
  <si>
    <t>Мероприятия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маламобильных групп населения"</t>
  </si>
  <si>
    <t xml:space="preserve">    </t>
  </si>
  <si>
    <t>Мероприятия по содействию создания в субъектах Российской Федерации новых мест в общеобразовательных организациях</t>
  </si>
  <si>
    <t>Укрепление материально-технической базы образовательных организаций</t>
  </si>
  <si>
    <t>Создание новых мест в образовательных организациях</t>
  </si>
  <si>
    <t>Управление образования администрации Погарского района,руководители  общеобразовательных учреждений</t>
  </si>
  <si>
    <t>Федеральный бюджет</t>
  </si>
  <si>
    <t>2017г.</t>
  </si>
  <si>
    <t>2018г.</t>
  </si>
  <si>
    <t>2019г.</t>
  </si>
  <si>
    <t>2020г.</t>
  </si>
  <si>
    <t>План</t>
  </si>
  <si>
    <t xml:space="preserve">       </t>
  </si>
  <si>
    <t xml:space="preserve">                             администрации  Погарского</t>
  </si>
  <si>
    <t xml:space="preserve">                                                                                                               "Развитие  образования  Погарского  района  ( 2015-2020годы)."</t>
  </si>
  <si>
    <t>Устранение причин совершения дорожно-транспортных проишествий,повышение профилактики  детского дорожно-транспортного травматизма,предупреждение опасного поведения участников дорожного движения</t>
  </si>
  <si>
    <t xml:space="preserve">                             к постановлению   </t>
  </si>
  <si>
    <t xml:space="preserve">                             Приложение  </t>
  </si>
  <si>
    <t xml:space="preserve">                             района от  08.10.2018 №732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</si>
</sst>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4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b/>
      <i/>
      <sz val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5" fillId="20" borderId="0">
      <alignment/>
      <protection/>
    </xf>
    <xf numFmtId="0" fontId="35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 wrapText="1"/>
      <protection/>
    </xf>
    <xf numFmtId="0" fontId="37" fillId="0" borderId="2">
      <alignment horizontal="right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horizontal="left" vertical="top" wrapText="1" indent="2"/>
      <protection/>
    </xf>
    <xf numFmtId="1" fontId="36" fillId="0" borderId="1">
      <alignment horizontal="center" vertical="top" shrinkToFit="1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3" applyNumberFormat="0" applyAlignment="0" applyProtection="0"/>
    <xf numFmtId="0" fontId="40" fillId="30" borderId="4" applyNumberFormat="0" applyAlignment="0" applyProtection="0"/>
    <xf numFmtId="0" fontId="41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2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1" fontId="4" fillId="0" borderId="12" xfId="0" applyNumberFormat="1" applyFont="1" applyBorder="1" applyAlignment="1">
      <alignment vertical="center" wrapText="1"/>
    </xf>
    <xf numFmtId="172" fontId="4" fillId="0" borderId="12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1" fontId="2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4" fontId="36" fillId="36" borderId="1" xfId="58" applyFont="1" applyFill="1" applyAlignment="1" applyProtection="1">
      <alignment horizontal="center" vertical="center" shrinkToFit="1"/>
      <protection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wrapText="1"/>
    </xf>
    <xf numFmtId="171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PageLayoutView="0" workbookViewId="0" topLeftCell="J1">
      <selection activeCell="L5" sqref="L5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4.25390625" style="0" customWidth="1"/>
    <col min="5" max="5" width="16.25390625" style="0" customWidth="1"/>
    <col min="6" max="6" width="27.625" style="0" customWidth="1"/>
    <col min="7" max="7" width="21.00390625" style="0" customWidth="1"/>
    <col min="8" max="8" width="25.75390625" style="0" customWidth="1"/>
    <col min="9" max="9" width="26.75390625" style="0" customWidth="1"/>
    <col min="10" max="10" width="25.00390625" style="0" customWidth="1"/>
    <col min="11" max="11" width="24.25390625" style="0" customWidth="1"/>
    <col min="12" max="12" width="26.75390625" style="0" customWidth="1"/>
    <col min="13" max="13" width="41.75390625" style="0" customWidth="1"/>
  </cols>
  <sheetData>
    <row r="1" spans="1:13" ht="23.25">
      <c r="A1" s="6"/>
      <c r="B1" s="6"/>
      <c r="C1" s="6"/>
      <c r="D1" s="6"/>
      <c r="E1" s="18"/>
      <c r="F1" s="18"/>
      <c r="G1" s="6"/>
      <c r="H1" s="6"/>
      <c r="I1" s="8"/>
      <c r="J1" s="8"/>
      <c r="K1" s="8"/>
      <c r="L1" s="27" t="s">
        <v>80</v>
      </c>
      <c r="M1" s="28"/>
    </row>
    <row r="2" spans="1:13" ht="23.25">
      <c r="A2" s="6"/>
      <c r="B2" s="6"/>
      <c r="C2" s="6"/>
      <c r="D2" s="6"/>
      <c r="E2" s="18"/>
      <c r="F2" s="18"/>
      <c r="G2" s="6"/>
      <c r="H2" s="6"/>
      <c r="I2" s="37" t="s">
        <v>64</v>
      </c>
      <c r="J2" s="15"/>
      <c r="K2" s="15"/>
      <c r="L2" s="27" t="s">
        <v>79</v>
      </c>
      <c r="M2" s="28"/>
    </row>
    <row r="3" spans="1:13" ht="23.25">
      <c r="A3" s="6"/>
      <c r="B3" s="6"/>
      <c r="C3" s="6"/>
      <c r="D3" s="6"/>
      <c r="E3" s="18"/>
      <c r="F3" s="18"/>
      <c r="G3" s="6"/>
      <c r="H3" s="6"/>
      <c r="I3" s="37"/>
      <c r="J3" s="15"/>
      <c r="K3" s="15"/>
      <c r="L3" s="27" t="s">
        <v>76</v>
      </c>
      <c r="M3" s="28"/>
    </row>
    <row r="4" spans="1:13" ht="23.25">
      <c r="A4" s="6"/>
      <c r="B4" s="6"/>
      <c r="C4" s="6"/>
      <c r="D4" s="6"/>
      <c r="E4" s="18"/>
      <c r="F4" s="18"/>
      <c r="G4" s="6"/>
      <c r="H4" s="6"/>
      <c r="I4" s="37"/>
      <c r="J4" s="15"/>
      <c r="K4" s="15"/>
      <c r="L4" s="27" t="s">
        <v>81</v>
      </c>
      <c r="M4" s="28"/>
    </row>
    <row r="5" spans="1:14" ht="33">
      <c r="A5" s="2"/>
      <c r="B5" s="2"/>
      <c r="C5" s="19"/>
      <c r="D5" s="29"/>
      <c r="E5" s="29"/>
      <c r="F5" s="29" t="s">
        <v>74</v>
      </c>
      <c r="G5" s="29"/>
      <c r="H5" s="2"/>
      <c r="I5" s="37"/>
      <c r="J5" s="15"/>
      <c r="K5" s="15"/>
      <c r="L5" s="15"/>
      <c r="M5" s="13"/>
      <c r="N5" s="2"/>
    </row>
    <row r="6" spans="1:14" ht="33" hidden="1">
      <c r="A6" s="2"/>
      <c r="B6" s="2"/>
      <c r="C6" s="19"/>
      <c r="D6" s="29"/>
      <c r="E6" s="29"/>
      <c r="F6" s="29"/>
      <c r="G6" s="29"/>
      <c r="H6" s="2"/>
      <c r="I6" s="15"/>
      <c r="J6" s="15"/>
      <c r="K6" s="15"/>
      <c r="L6" s="15"/>
      <c r="M6" s="13"/>
      <c r="N6" s="2"/>
    </row>
    <row r="7" spans="1:14" ht="33" hidden="1">
      <c r="A7" s="2"/>
      <c r="B7" s="2"/>
      <c r="C7" s="19"/>
      <c r="D7" s="29"/>
      <c r="E7" s="29"/>
      <c r="F7" s="29"/>
      <c r="G7" s="29"/>
      <c r="H7" s="2"/>
      <c r="I7" s="15"/>
      <c r="J7" s="15"/>
      <c r="K7" s="15"/>
      <c r="L7" s="15"/>
      <c r="M7" s="13"/>
      <c r="N7" s="2"/>
    </row>
    <row r="8" spans="1:14" ht="33" hidden="1">
      <c r="A8" s="2"/>
      <c r="B8" s="2"/>
      <c r="C8" s="19"/>
      <c r="D8" s="29"/>
      <c r="E8" s="29"/>
      <c r="F8" s="29"/>
      <c r="G8" s="29"/>
      <c r="H8" s="2"/>
      <c r="I8" s="15"/>
      <c r="J8" s="15"/>
      <c r="K8" s="15"/>
      <c r="L8" s="15"/>
      <c r="M8" s="13"/>
      <c r="N8" s="2"/>
    </row>
    <row r="9" spans="1:13" ht="33">
      <c r="A9" s="2"/>
      <c r="B9" s="3"/>
      <c r="C9" s="20"/>
      <c r="D9" s="30" t="s">
        <v>3</v>
      </c>
      <c r="E9" s="30"/>
      <c r="F9" s="30"/>
      <c r="G9" s="29"/>
      <c r="H9" s="2"/>
      <c r="I9" s="2"/>
      <c r="J9" s="2"/>
      <c r="K9" s="2"/>
      <c r="L9" s="2"/>
      <c r="M9" s="13" t="s">
        <v>75</v>
      </c>
    </row>
    <row r="10" spans="1:13" ht="33" hidden="1">
      <c r="A10" s="2"/>
      <c r="B10" s="3"/>
      <c r="C10" s="20"/>
      <c r="D10" s="30"/>
      <c r="E10" s="30"/>
      <c r="F10" s="30"/>
      <c r="G10" s="29"/>
      <c r="H10" s="2"/>
      <c r="I10" s="2"/>
      <c r="J10" s="2"/>
      <c r="K10" s="2"/>
      <c r="L10" s="2"/>
      <c r="M10" s="13"/>
    </row>
    <row r="11" spans="1:13" ht="33" hidden="1">
      <c r="A11" s="2"/>
      <c r="B11" s="3"/>
      <c r="C11" s="20"/>
      <c r="D11" s="30"/>
      <c r="E11" s="30"/>
      <c r="F11" s="30"/>
      <c r="G11" s="29"/>
      <c r="H11" s="2"/>
      <c r="I11" s="2"/>
      <c r="J11" s="2"/>
      <c r="K11" s="2"/>
      <c r="L11" s="2"/>
      <c r="M11" s="13"/>
    </row>
    <row r="12" spans="1:13" ht="47.25" customHeight="1">
      <c r="A12" s="3" t="s">
        <v>77</v>
      </c>
      <c r="B12" s="3"/>
      <c r="C12" s="20"/>
      <c r="D12" s="31"/>
      <c r="E12" s="31"/>
      <c r="F12" s="32"/>
      <c r="G12" s="32"/>
      <c r="H12" s="33"/>
      <c r="I12" s="2"/>
      <c r="J12" s="2"/>
      <c r="K12" s="2"/>
      <c r="L12" s="2"/>
      <c r="M12" s="6"/>
    </row>
    <row r="13" spans="1:13" ht="35.25" customHeight="1">
      <c r="A13" s="3"/>
      <c r="B13" s="3"/>
      <c r="C13" s="20"/>
      <c r="D13" s="31"/>
      <c r="E13" s="31"/>
      <c r="F13" s="32"/>
      <c r="G13" s="32"/>
      <c r="H13" s="33"/>
      <c r="I13" s="2"/>
      <c r="J13" s="2"/>
      <c r="K13" s="2"/>
      <c r="L13" s="2"/>
      <c r="M13" s="6"/>
    </row>
    <row r="14" spans="1:13" ht="16.5" customHeight="1">
      <c r="A14" s="3"/>
      <c r="B14" s="3"/>
      <c r="C14" s="38"/>
      <c r="D14" s="39"/>
      <c r="E14" s="39"/>
      <c r="F14" s="39"/>
      <c r="G14" s="39"/>
      <c r="H14" s="39"/>
      <c r="I14" s="2"/>
      <c r="J14" s="2"/>
      <c r="K14" s="2"/>
      <c r="L14" s="2"/>
      <c r="M14" s="6"/>
    </row>
    <row r="15" spans="1:13" ht="48.75" customHeight="1" hidden="1">
      <c r="A15" s="2"/>
      <c r="B15" s="2"/>
      <c r="C15" s="40"/>
      <c r="D15" s="40"/>
      <c r="E15" s="40"/>
      <c r="F15" s="40"/>
      <c r="G15" s="40"/>
      <c r="H15" s="40"/>
      <c r="I15" s="2"/>
      <c r="J15" s="2"/>
      <c r="K15" s="2"/>
      <c r="L15" s="2"/>
      <c r="M15" s="6"/>
    </row>
    <row r="16" spans="1:13" ht="17.25" customHeight="1">
      <c r="A16" s="41" t="s">
        <v>0</v>
      </c>
      <c r="B16" s="41" t="s">
        <v>4</v>
      </c>
      <c r="C16" s="42" t="s">
        <v>1</v>
      </c>
      <c r="D16" s="41" t="s">
        <v>5</v>
      </c>
      <c r="E16" s="41" t="s">
        <v>2</v>
      </c>
      <c r="F16" s="42" t="s">
        <v>6</v>
      </c>
      <c r="G16" s="42"/>
      <c r="H16" s="42"/>
      <c r="I16" s="42"/>
      <c r="J16" s="16"/>
      <c r="K16" s="16"/>
      <c r="L16" s="16"/>
      <c r="M16" s="41" t="s">
        <v>19</v>
      </c>
    </row>
    <row r="17" spans="1:13" ht="15.75">
      <c r="A17" s="41"/>
      <c r="B17" s="41"/>
      <c r="C17" s="42"/>
      <c r="D17" s="41"/>
      <c r="E17" s="41"/>
      <c r="F17" s="41" t="s">
        <v>7</v>
      </c>
      <c r="G17" s="42"/>
      <c r="H17" s="42"/>
      <c r="I17" s="42"/>
      <c r="J17" s="16"/>
      <c r="K17" s="16"/>
      <c r="L17" s="16"/>
      <c r="M17" s="43"/>
    </row>
    <row r="18" spans="1:13" ht="53.25" customHeight="1">
      <c r="A18" s="41"/>
      <c r="B18" s="41"/>
      <c r="C18" s="43"/>
      <c r="D18" s="41"/>
      <c r="E18" s="41"/>
      <c r="F18" s="41"/>
      <c r="G18" s="4" t="s">
        <v>8</v>
      </c>
      <c r="H18" s="4" t="s">
        <v>9</v>
      </c>
      <c r="I18" s="4" t="s">
        <v>70</v>
      </c>
      <c r="J18" s="4" t="s">
        <v>71</v>
      </c>
      <c r="K18" s="4" t="s">
        <v>72</v>
      </c>
      <c r="L18" s="4" t="s">
        <v>73</v>
      </c>
      <c r="M18" s="43"/>
    </row>
    <row r="19" spans="1:17" ht="154.5" customHeight="1">
      <c r="A19" s="9">
        <v>1</v>
      </c>
      <c r="B19" s="9" t="s">
        <v>16</v>
      </c>
      <c r="C19" s="9" t="s">
        <v>26</v>
      </c>
      <c r="D19" s="9" t="s">
        <v>62</v>
      </c>
      <c r="E19" s="14" t="s">
        <v>10</v>
      </c>
      <c r="F19" s="21">
        <f>G19+H19+I19+J19+K19+L19</f>
        <v>9484213.85</v>
      </c>
      <c r="G19" s="21">
        <v>2008468</v>
      </c>
      <c r="H19" s="21">
        <v>1994252.89</v>
      </c>
      <c r="I19" s="21">
        <v>1985910.39</v>
      </c>
      <c r="J19" s="21">
        <v>1237582.57</v>
      </c>
      <c r="K19" s="21">
        <v>1129000</v>
      </c>
      <c r="L19" s="21">
        <v>1129000</v>
      </c>
      <c r="M19" s="26" t="s">
        <v>44</v>
      </c>
      <c r="N19" s="5"/>
      <c r="O19" s="5"/>
      <c r="P19" s="5"/>
      <c r="Q19" s="5"/>
    </row>
    <row r="20" spans="1:13" ht="105" customHeight="1">
      <c r="A20" s="9">
        <v>2</v>
      </c>
      <c r="B20" s="9" t="s">
        <v>20</v>
      </c>
      <c r="C20" s="9" t="s">
        <v>12</v>
      </c>
      <c r="D20" s="9" t="str">
        <f>D19</f>
        <v>2015-2020гг</v>
      </c>
      <c r="E20" s="9" t="s">
        <v>10</v>
      </c>
      <c r="F20" s="21">
        <f aca="true" t="shared" si="0" ref="F20:F50">G20+H20+I20+J20+K20+L20</f>
        <v>116529184.28</v>
      </c>
      <c r="G20" s="21">
        <v>18014686.2</v>
      </c>
      <c r="H20" s="21">
        <v>17209845.53</v>
      </c>
      <c r="I20" s="21">
        <v>20323305.96</v>
      </c>
      <c r="J20" s="21">
        <v>22614810.59</v>
      </c>
      <c r="K20" s="21">
        <v>19183268</v>
      </c>
      <c r="L20" s="21">
        <v>19183268</v>
      </c>
      <c r="M20" s="26" t="s">
        <v>39</v>
      </c>
    </row>
    <row r="21" spans="1:13" ht="144.75" customHeight="1">
      <c r="A21" s="9">
        <v>3</v>
      </c>
      <c r="B21" s="9" t="s">
        <v>47</v>
      </c>
      <c r="C21" s="9" t="s">
        <v>12</v>
      </c>
      <c r="D21" s="9" t="str">
        <f>D20</f>
        <v>2015-2020гг</v>
      </c>
      <c r="E21" s="9" t="s">
        <v>22</v>
      </c>
      <c r="F21" s="21">
        <f t="shared" si="0"/>
        <v>311527318</v>
      </c>
      <c r="G21" s="21">
        <v>46362590</v>
      </c>
      <c r="H21" s="21">
        <v>49433350</v>
      </c>
      <c r="I21" s="21">
        <v>48246436</v>
      </c>
      <c r="J21" s="21">
        <v>55828314</v>
      </c>
      <c r="K21" s="21">
        <v>55828314</v>
      </c>
      <c r="L21" s="21">
        <v>55828314</v>
      </c>
      <c r="M21" s="26" t="s">
        <v>38</v>
      </c>
    </row>
    <row r="22" spans="1:13" ht="156.75" customHeight="1">
      <c r="A22" s="9">
        <v>4</v>
      </c>
      <c r="B22" s="9" t="s">
        <v>21</v>
      </c>
      <c r="C22" s="9" t="s">
        <v>68</v>
      </c>
      <c r="D22" s="9" t="str">
        <f>D20</f>
        <v>2015-2020гг</v>
      </c>
      <c r="E22" s="9" t="s">
        <v>10</v>
      </c>
      <c r="F22" s="21">
        <f t="shared" si="0"/>
        <v>316124692.32</v>
      </c>
      <c r="G22" s="21">
        <v>59872722.98</v>
      </c>
      <c r="H22" s="21">
        <v>64492188.81</v>
      </c>
      <c r="I22" s="21">
        <v>58470012.96</v>
      </c>
      <c r="J22" s="21">
        <v>56213167.57</v>
      </c>
      <c r="K22" s="36">
        <v>37591150</v>
      </c>
      <c r="L22" s="36">
        <v>39485450</v>
      </c>
      <c r="M22" s="26" t="s">
        <v>38</v>
      </c>
    </row>
    <row r="23" spans="1:13" ht="0.75" customHeight="1">
      <c r="A23" s="44">
        <v>5</v>
      </c>
      <c r="B23" s="45" t="s">
        <v>61</v>
      </c>
      <c r="C23" s="43" t="s">
        <v>68</v>
      </c>
      <c r="D23" s="44" t="str">
        <f>D22</f>
        <v>2015-2020гг</v>
      </c>
      <c r="E23" s="44" t="s">
        <v>22</v>
      </c>
      <c r="F23" s="21">
        <f t="shared" si="0"/>
        <v>386589985</v>
      </c>
      <c r="G23" s="46">
        <v>132540700</v>
      </c>
      <c r="H23" s="46">
        <v>131443723</v>
      </c>
      <c r="I23" s="46">
        <v>122605562</v>
      </c>
      <c r="J23" s="21"/>
      <c r="K23" s="21"/>
      <c r="L23" s="21"/>
      <c r="M23" s="47" t="s">
        <v>37</v>
      </c>
    </row>
    <row r="24" spans="1:13" ht="31.5" customHeight="1">
      <c r="A24" s="44"/>
      <c r="B24" s="45"/>
      <c r="C24" s="43"/>
      <c r="D24" s="44"/>
      <c r="E24" s="44"/>
      <c r="F24" s="46">
        <f t="shared" si="0"/>
        <v>383242242</v>
      </c>
      <c r="G24" s="46"/>
      <c r="H24" s="46"/>
      <c r="I24" s="46"/>
      <c r="J24" s="46">
        <v>127747414</v>
      </c>
      <c r="K24" s="46">
        <v>127747414</v>
      </c>
      <c r="L24" s="46">
        <v>127747414</v>
      </c>
      <c r="M24" s="48"/>
    </row>
    <row r="25" spans="1:13" ht="48" customHeight="1">
      <c r="A25" s="44"/>
      <c r="B25" s="45"/>
      <c r="C25" s="43"/>
      <c r="D25" s="44"/>
      <c r="E25" s="44"/>
      <c r="F25" s="44"/>
      <c r="G25" s="46"/>
      <c r="H25" s="46"/>
      <c r="I25" s="46"/>
      <c r="J25" s="44"/>
      <c r="K25" s="44"/>
      <c r="L25" s="44"/>
      <c r="M25" s="48"/>
    </row>
    <row r="26" spans="1:13" ht="12.75" customHeight="1" hidden="1">
      <c r="A26" s="44"/>
      <c r="B26" s="45"/>
      <c r="C26" s="43"/>
      <c r="D26" s="44"/>
      <c r="E26" s="44"/>
      <c r="F26" s="44"/>
      <c r="G26" s="46"/>
      <c r="H26" s="46"/>
      <c r="I26" s="46"/>
      <c r="J26" s="44"/>
      <c r="K26" s="44"/>
      <c r="L26" s="44"/>
      <c r="M26" s="48"/>
    </row>
    <row r="27" spans="1:13" ht="54.75" customHeight="1">
      <c r="A27" s="44"/>
      <c r="B27" s="45"/>
      <c r="C27" s="43"/>
      <c r="D27" s="44"/>
      <c r="E27" s="44"/>
      <c r="F27" s="44"/>
      <c r="G27" s="46"/>
      <c r="H27" s="46"/>
      <c r="I27" s="46"/>
      <c r="J27" s="44"/>
      <c r="K27" s="44"/>
      <c r="L27" s="44"/>
      <c r="M27" s="48"/>
    </row>
    <row r="28" spans="1:13" ht="111" customHeight="1">
      <c r="A28" s="9">
        <v>6</v>
      </c>
      <c r="B28" s="34" t="s">
        <v>65</v>
      </c>
      <c r="C28" s="9" t="s">
        <v>12</v>
      </c>
      <c r="D28" s="9" t="s">
        <v>62</v>
      </c>
      <c r="E28" s="9" t="s">
        <v>69</v>
      </c>
      <c r="F28" s="21">
        <f t="shared" si="0"/>
        <v>697612</v>
      </c>
      <c r="G28" s="22">
        <v>0</v>
      </c>
      <c r="H28" s="21">
        <v>697612</v>
      </c>
      <c r="I28" s="22"/>
      <c r="J28" s="22"/>
      <c r="K28" s="22"/>
      <c r="L28" s="21"/>
      <c r="M28" s="14" t="s">
        <v>54</v>
      </c>
    </row>
    <row r="29" spans="1:13" ht="111" customHeight="1">
      <c r="A29" s="9">
        <v>7</v>
      </c>
      <c r="B29" s="35" t="s">
        <v>53</v>
      </c>
      <c r="C29" s="9" t="s">
        <v>12</v>
      </c>
      <c r="D29" s="9" t="str">
        <f>D28</f>
        <v>2015-2020гг</v>
      </c>
      <c r="E29" s="9" t="s">
        <v>22</v>
      </c>
      <c r="F29" s="21">
        <f t="shared" si="0"/>
        <v>2142480</v>
      </c>
      <c r="G29" s="21">
        <v>1445980</v>
      </c>
      <c r="H29" s="21">
        <v>696500</v>
      </c>
      <c r="I29" s="22"/>
      <c r="J29" s="22"/>
      <c r="K29" s="22"/>
      <c r="L29" s="21"/>
      <c r="M29" s="14" t="s">
        <v>54</v>
      </c>
    </row>
    <row r="30" spans="1:13" ht="111" customHeight="1">
      <c r="A30" s="9">
        <v>8</v>
      </c>
      <c r="B30" s="35" t="s">
        <v>66</v>
      </c>
      <c r="C30" s="9" t="s">
        <v>12</v>
      </c>
      <c r="D30" s="9" t="s">
        <v>62</v>
      </c>
      <c r="E30" s="9" t="s">
        <v>55</v>
      </c>
      <c r="F30" s="21">
        <f t="shared" si="0"/>
        <v>1485160</v>
      </c>
      <c r="G30" s="22">
        <v>0</v>
      </c>
      <c r="H30" s="21">
        <v>442301</v>
      </c>
      <c r="I30" s="22">
        <v>821500</v>
      </c>
      <c r="J30" s="22">
        <v>221359</v>
      </c>
      <c r="K30" s="22"/>
      <c r="L30" s="21"/>
      <c r="M30" s="14" t="s">
        <v>54</v>
      </c>
    </row>
    <row r="31" spans="1:13" ht="111" customHeight="1">
      <c r="A31" s="9">
        <v>9</v>
      </c>
      <c r="B31" s="35" t="s">
        <v>67</v>
      </c>
      <c r="C31" s="9" t="s">
        <v>68</v>
      </c>
      <c r="D31" s="9" t="s">
        <v>62</v>
      </c>
      <c r="E31" s="9" t="s">
        <v>22</v>
      </c>
      <c r="F31" s="21">
        <f t="shared" si="0"/>
        <v>305531</v>
      </c>
      <c r="G31" s="22">
        <v>0</v>
      </c>
      <c r="H31" s="21">
        <v>305531</v>
      </c>
      <c r="I31" s="22"/>
      <c r="J31" s="22"/>
      <c r="K31" s="22"/>
      <c r="L31" s="21"/>
      <c r="M31" s="14" t="s">
        <v>54</v>
      </c>
    </row>
    <row r="32" spans="1:13" ht="130.5" customHeight="1">
      <c r="A32" s="9">
        <v>10</v>
      </c>
      <c r="B32" s="35" t="s">
        <v>23</v>
      </c>
      <c r="C32" s="9" t="s">
        <v>12</v>
      </c>
      <c r="D32" s="9" t="str">
        <f>D23</f>
        <v>2015-2020гг</v>
      </c>
      <c r="E32" s="9" t="s">
        <v>10</v>
      </c>
      <c r="F32" s="21">
        <f t="shared" si="0"/>
        <v>97490186.51</v>
      </c>
      <c r="G32" s="21">
        <v>14820211</v>
      </c>
      <c r="H32" s="21">
        <v>14558142.74</v>
      </c>
      <c r="I32" s="21">
        <v>15633393.77</v>
      </c>
      <c r="J32" s="21">
        <v>17788795</v>
      </c>
      <c r="K32" s="21">
        <v>17344822</v>
      </c>
      <c r="L32" s="21">
        <v>17344822</v>
      </c>
      <c r="M32" s="14" t="s">
        <v>52</v>
      </c>
    </row>
    <row r="33" spans="1:13" ht="106.5" customHeight="1">
      <c r="A33" s="9">
        <v>11</v>
      </c>
      <c r="B33" s="35" t="s">
        <v>50</v>
      </c>
      <c r="C33" s="9" t="s">
        <v>68</v>
      </c>
      <c r="D33" s="9" t="str">
        <f>D32</f>
        <v>2015-2020гг</v>
      </c>
      <c r="E33" s="9" t="s">
        <v>55</v>
      </c>
      <c r="F33" s="21">
        <f t="shared" si="0"/>
        <v>4120994.9000000004</v>
      </c>
      <c r="G33" s="21">
        <v>706959.91</v>
      </c>
      <c r="H33" s="21">
        <v>570700</v>
      </c>
      <c r="I33" s="21">
        <v>668334.99</v>
      </c>
      <c r="J33" s="21">
        <v>725000</v>
      </c>
      <c r="K33" s="21">
        <v>725000</v>
      </c>
      <c r="L33" s="21">
        <v>725000</v>
      </c>
      <c r="M33" s="14" t="s">
        <v>51</v>
      </c>
    </row>
    <row r="34" spans="1:13" ht="106.5" customHeight="1">
      <c r="A34" s="9">
        <v>12</v>
      </c>
      <c r="B34" s="35" t="s">
        <v>56</v>
      </c>
      <c r="C34" s="9" t="s">
        <v>12</v>
      </c>
      <c r="D34" s="9" t="str">
        <f>D33</f>
        <v>2015-2020гг</v>
      </c>
      <c r="E34" s="9" t="s">
        <v>22</v>
      </c>
      <c r="F34" s="21">
        <f t="shared" si="0"/>
        <v>537403</v>
      </c>
      <c r="G34" s="21">
        <v>537403</v>
      </c>
      <c r="H34" s="23">
        <v>0</v>
      </c>
      <c r="I34" s="23"/>
      <c r="J34" s="23"/>
      <c r="K34" s="23"/>
      <c r="L34" s="21"/>
      <c r="M34" s="14" t="s">
        <v>57</v>
      </c>
    </row>
    <row r="35" spans="1:13" ht="150" customHeight="1">
      <c r="A35" s="9">
        <v>13</v>
      </c>
      <c r="B35" s="35" t="s">
        <v>60</v>
      </c>
      <c r="C35" s="9" t="str">
        <f>C34</f>
        <v>Управление образования администрации Погарского района,руководители образовательных учреждений</v>
      </c>
      <c r="D35" s="9" t="str">
        <f>D34</f>
        <v>2015-2020гг</v>
      </c>
      <c r="E35" s="9" t="str">
        <f>E34</f>
        <v>Областной бюджет</v>
      </c>
      <c r="F35" s="21">
        <f t="shared" si="0"/>
        <v>63000</v>
      </c>
      <c r="G35" s="21">
        <v>63000</v>
      </c>
      <c r="H35" s="23">
        <v>0</v>
      </c>
      <c r="I35" s="23"/>
      <c r="J35" s="23"/>
      <c r="K35" s="23"/>
      <c r="L35" s="21"/>
      <c r="M35" s="14" t="str">
        <f>M34</f>
        <v>Улучшение материально-технической базы</v>
      </c>
    </row>
    <row r="36" spans="1:13" ht="295.5" customHeight="1">
      <c r="A36" s="9">
        <v>14</v>
      </c>
      <c r="B36" s="35" t="s">
        <v>63</v>
      </c>
      <c r="C36" s="9" t="str">
        <f>C35</f>
        <v>Управление образования администрации Погарского района,руководители образовательных учреждений</v>
      </c>
      <c r="D36" s="9" t="str">
        <f>D35</f>
        <v>2015-2020гг</v>
      </c>
      <c r="E36" s="9" t="str">
        <f>E35</f>
        <v>Областной бюджет</v>
      </c>
      <c r="F36" s="21">
        <f t="shared" si="0"/>
        <v>1500000</v>
      </c>
      <c r="G36" s="21">
        <v>1500000</v>
      </c>
      <c r="H36" s="23">
        <v>0</v>
      </c>
      <c r="I36" s="23"/>
      <c r="J36" s="23"/>
      <c r="K36" s="23"/>
      <c r="L36" s="21"/>
      <c r="M36" s="14"/>
    </row>
    <row r="37" spans="1:13" ht="96" customHeight="1">
      <c r="A37" s="9">
        <v>15</v>
      </c>
      <c r="B37" s="35" t="s">
        <v>24</v>
      </c>
      <c r="C37" s="9" t="s">
        <v>27</v>
      </c>
      <c r="D37" s="9" t="str">
        <f>D32</f>
        <v>2015-2020гг</v>
      </c>
      <c r="E37" s="9" t="s">
        <v>10</v>
      </c>
      <c r="F37" s="21">
        <f t="shared" si="0"/>
        <v>8072048.99</v>
      </c>
      <c r="G37" s="21">
        <v>1330184</v>
      </c>
      <c r="H37" s="21">
        <v>1206085</v>
      </c>
      <c r="I37" s="21">
        <v>1310469.99</v>
      </c>
      <c r="J37" s="21">
        <v>1450570</v>
      </c>
      <c r="K37" s="21">
        <v>1387370</v>
      </c>
      <c r="L37" s="21">
        <v>1387370</v>
      </c>
      <c r="M37" s="14" t="s">
        <v>36</v>
      </c>
    </row>
    <row r="38" spans="1:13" ht="103.5" customHeight="1">
      <c r="A38" s="9">
        <v>16</v>
      </c>
      <c r="B38" s="35" t="s">
        <v>25</v>
      </c>
      <c r="C38" s="9" t="s">
        <v>26</v>
      </c>
      <c r="D38" s="9" t="str">
        <f aca="true" t="shared" si="1" ref="D38:D49">D37</f>
        <v>2015-2020гг</v>
      </c>
      <c r="E38" s="9" t="s">
        <v>10</v>
      </c>
      <c r="F38" s="21">
        <f t="shared" si="0"/>
        <v>44226484.349999994</v>
      </c>
      <c r="G38" s="21">
        <v>5424912.82</v>
      </c>
      <c r="H38" s="21">
        <v>7329400.06</v>
      </c>
      <c r="I38" s="21">
        <v>7490699.47</v>
      </c>
      <c r="J38" s="21">
        <v>7666200</v>
      </c>
      <c r="K38" s="21">
        <v>8123636</v>
      </c>
      <c r="L38" s="21">
        <v>8191636</v>
      </c>
      <c r="M38" s="14" t="s">
        <v>40</v>
      </c>
    </row>
    <row r="39" spans="1:13" ht="210.75" customHeight="1">
      <c r="A39" s="9">
        <v>17</v>
      </c>
      <c r="B39" s="35" t="s">
        <v>28</v>
      </c>
      <c r="C39" s="9" t="s">
        <v>26</v>
      </c>
      <c r="D39" s="9" t="str">
        <f t="shared" si="1"/>
        <v>2015-2020гг</v>
      </c>
      <c r="E39" s="9" t="s">
        <v>10</v>
      </c>
      <c r="F39" s="21">
        <f t="shared" si="0"/>
        <v>91098351.92</v>
      </c>
      <c r="G39" s="21">
        <v>12068837</v>
      </c>
      <c r="H39" s="21">
        <v>12375374.92</v>
      </c>
      <c r="I39" s="21">
        <v>12892790</v>
      </c>
      <c r="J39" s="21">
        <v>19211050</v>
      </c>
      <c r="K39" s="21">
        <v>17277850</v>
      </c>
      <c r="L39" s="21">
        <v>17272450</v>
      </c>
      <c r="M39" s="14" t="s">
        <v>43</v>
      </c>
    </row>
    <row r="40" spans="1:13" ht="163.5" customHeight="1">
      <c r="A40" s="9">
        <v>18</v>
      </c>
      <c r="B40" s="35" t="s">
        <v>41</v>
      </c>
      <c r="C40" s="9" t="s">
        <v>26</v>
      </c>
      <c r="D40" s="9" t="str">
        <f t="shared" si="1"/>
        <v>2015-2020гг</v>
      </c>
      <c r="E40" s="9" t="s">
        <v>10</v>
      </c>
      <c r="F40" s="21">
        <f t="shared" si="0"/>
        <v>9628943.44</v>
      </c>
      <c r="G40" s="21">
        <v>1754176</v>
      </c>
      <c r="H40" s="21">
        <v>1917947.67</v>
      </c>
      <c r="I40" s="21">
        <v>1668019.77</v>
      </c>
      <c r="J40" s="21">
        <v>1460800</v>
      </c>
      <c r="K40" s="21">
        <v>1414000</v>
      </c>
      <c r="L40" s="21">
        <v>1414000</v>
      </c>
      <c r="M40" s="14" t="s">
        <v>42</v>
      </c>
    </row>
    <row r="41" spans="1:13" s="7" customFormat="1" ht="349.5" customHeight="1">
      <c r="A41" s="9">
        <v>19</v>
      </c>
      <c r="B41" s="35" t="s">
        <v>33</v>
      </c>
      <c r="C41" s="9" t="s">
        <v>26</v>
      </c>
      <c r="D41" s="9" t="str">
        <f>D42</f>
        <v>2015-2020гг</v>
      </c>
      <c r="E41" s="9" t="s">
        <v>22</v>
      </c>
      <c r="F41" s="21">
        <f t="shared" si="0"/>
        <v>57103669</v>
      </c>
      <c r="G41" s="21">
        <v>10654909</v>
      </c>
      <c r="H41" s="21">
        <v>9860760</v>
      </c>
      <c r="I41" s="21">
        <v>9854400</v>
      </c>
      <c r="J41" s="21">
        <v>8911200</v>
      </c>
      <c r="K41" s="21">
        <v>8911200</v>
      </c>
      <c r="L41" s="21">
        <v>8911200</v>
      </c>
      <c r="M41" s="14" t="s">
        <v>35</v>
      </c>
    </row>
    <row r="42" spans="1:13" ht="105">
      <c r="A42" s="9">
        <v>20</v>
      </c>
      <c r="B42" s="35" t="s">
        <v>11</v>
      </c>
      <c r="C42" s="9" t="s">
        <v>12</v>
      </c>
      <c r="D42" s="9" t="str">
        <f>D38</f>
        <v>2015-2020гг</v>
      </c>
      <c r="E42" s="9" t="s">
        <v>10</v>
      </c>
      <c r="F42" s="21">
        <f t="shared" si="0"/>
        <v>84000</v>
      </c>
      <c r="G42" s="22">
        <v>0</v>
      </c>
      <c r="H42" s="21">
        <v>28000</v>
      </c>
      <c r="I42" s="21"/>
      <c r="J42" s="21">
        <v>0</v>
      </c>
      <c r="K42" s="21">
        <v>28000</v>
      </c>
      <c r="L42" s="21">
        <v>28000</v>
      </c>
      <c r="M42" s="14" t="s">
        <v>34</v>
      </c>
    </row>
    <row r="43" spans="1:13" ht="105">
      <c r="A43" s="9">
        <v>21</v>
      </c>
      <c r="B43" s="35" t="s">
        <v>13</v>
      </c>
      <c r="C43" s="9" t="s">
        <v>12</v>
      </c>
      <c r="D43" s="9" t="str">
        <f t="shared" si="1"/>
        <v>2015-2020гг</v>
      </c>
      <c r="E43" s="9" t="s">
        <v>10</v>
      </c>
      <c r="F43" s="21">
        <f t="shared" si="0"/>
        <v>546650</v>
      </c>
      <c r="G43" s="21">
        <v>83650</v>
      </c>
      <c r="H43" s="21">
        <v>135000</v>
      </c>
      <c r="I43" s="21">
        <v>135000</v>
      </c>
      <c r="J43" s="21">
        <v>123000</v>
      </c>
      <c r="K43" s="21">
        <v>35000</v>
      </c>
      <c r="L43" s="21">
        <v>35000</v>
      </c>
      <c r="M43" s="14" t="s">
        <v>29</v>
      </c>
    </row>
    <row r="44" spans="1:13" ht="145.5" customHeight="1">
      <c r="A44" s="9">
        <v>22</v>
      </c>
      <c r="B44" s="35" t="s">
        <v>14</v>
      </c>
      <c r="C44" s="9" t="s">
        <v>12</v>
      </c>
      <c r="D44" s="9" t="str">
        <f t="shared" si="1"/>
        <v>2015-2020гг</v>
      </c>
      <c r="E44" s="9" t="s">
        <v>10</v>
      </c>
      <c r="F44" s="21">
        <f t="shared" si="0"/>
        <v>392436</v>
      </c>
      <c r="G44" s="21">
        <v>72352</v>
      </c>
      <c r="H44" s="21">
        <v>100000</v>
      </c>
      <c r="I44" s="21">
        <v>70084</v>
      </c>
      <c r="J44" s="21">
        <v>50000</v>
      </c>
      <c r="K44" s="21">
        <v>50000</v>
      </c>
      <c r="L44" s="21">
        <v>50000</v>
      </c>
      <c r="M44" s="14" t="s">
        <v>45</v>
      </c>
    </row>
    <row r="45" spans="1:13" ht="113.25" customHeight="1">
      <c r="A45" s="9">
        <v>23</v>
      </c>
      <c r="B45" s="35" t="s">
        <v>15</v>
      </c>
      <c r="C45" s="9" t="s">
        <v>12</v>
      </c>
      <c r="D45" s="9" t="str">
        <f t="shared" si="1"/>
        <v>2015-2020гг</v>
      </c>
      <c r="E45" s="9" t="s">
        <v>10</v>
      </c>
      <c r="F45" s="21">
        <f t="shared" si="0"/>
        <v>20000</v>
      </c>
      <c r="G45" s="22">
        <v>0</v>
      </c>
      <c r="H45" s="21">
        <v>20000</v>
      </c>
      <c r="I45" s="21"/>
      <c r="J45" s="21"/>
      <c r="K45" s="21"/>
      <c r="L45" s="21"/>
      <c r="M45" s="14" t="s">
        <v>32</v>
      </c>
    </row>
    <row r="46" spans="1:13" ht="105">
      <c r="A46" s="9">
        <v>24</v>
      </c>
      <c r="B46" s="35" t="s">
        <v>30</v>
      </c>
      <c r="C46" s="9" t="s">
        <v>12</v>
      </c>
      <c r="D46" s="9" t="str">
        <f>D45</f>
        <v>2015-2020гг</v>
      </c>
      <c r="E46" s="9" t="s">
        <v>10</v>
      </c>
      <c r="F46" s="21">
        <f t="shared" si="0"/>
        <v>1636675.22</v>
      </c>
      <c r="G46" s="22">
        <v>0</v>
      </c>
      <c r="H46" s="21">
        <v>486637.3</v>
      </c>
      <c r="I46" s="21">
        <v>428533.15</v>
      </c>
      <c r="J46" s="21">
        <v>121504.77</v>
      </c>
      <c r="K46" s="21">
        <v>300000</v>
      </c>
      <c r="L46" s="21">
        <v>300000</v>
      </c>
      <c r="M46" s="14" t="s">
        <v>31</v>
      </c>
    </row>
    <row r="47" spans="1:13" ht="200.25" customHeight="1">
      <c r="A47" s="9">
        <v>25</v>
      </c>
      <c r="B47" s="35" t="s">
        <v>18</v>
      </c>
      <c r="C47" s="9" t="s">
        <v>12</v>
      </c>
      <c r="D47" s="9" t="str">
        <f t="shared" si="1"/>
        <v>2015-2020гг</v>
      </c>
      <c r="E47" s="9" t="s">
        <v>10</v>
      </c>
      <c r="F47" s="21">
        <f t="shared" si="0"/>
        <v>200000</v>
      </c>
      <c r="G47" s="22">
        <v>0</v>
      </c>
      <c r="H47" s="21">
        <v>50000</v>
      </c>
      <c r="I47" s="21"/>
      <c r="J47" s="21">
        <v>50000</v>
      </c>
      <c r="K47" s="21">
        <v>50000</v>
      </c>
      <c r="L47" s="21">
        <v>50000</v>
      </c>
      <c r="M47" s="14" t="s">
        <v>78</v>
      </c>
    </row>
    <row r="48" spans="1:13" ht="105">
      <c r="A48" s="9">
        <v>26</v>
      </c>
      <c r="B48" s="35" t="s">
        <v>46</v>
      </c>
      <c r="C48" s="9" t="s">
        <v>12</v>
      </c>
      <c r="D48" s="9" t="str">
        <f t="shared" si="1"/>
        <v>2015-2020гг</v>
      </c>
      <c r="E48" s="9" t="s">
        <v>10</v>
      </c>
      <c r="F48" s="21">
        <f t="shared" si="0"/>
        <v>100000</v>
      </c>
      <c r="G48" s="23">
        <v>0</v>
      </c>
      <c r="H48" s="21">
        <v>100000</v>
      </c>
      <c r="I48" s="21"/>
      <c r="J48" s="21"/>
      <c r="K48" s="21"/>
      <c r="L48" s="21"/>
      <c r="M48" s="14" t="s">
        <v>49</v>
      </c>
    </row>
    <row r="49" spans="1:13" ht="135">
      <c r="A49" s="9">
        <v>27</v>
      </c>
      <c r="B49" s="35" t="s">
        <v>48</v>
      </c>
      <c r="C49" s="9" t="s">
        <v>12</v>
      </c>
      <c r="D49" s="9" t="str">
        <f t="shared" si="1"/>
        <v>2015-2020гг</v>
      </c>
      <c r="E49" s="9" t="s">
        <v>22</v>
      </c>
      <c r="F49" s="21">
        <f t="shared" si="0"/>
        <v>12293806</v>
      </c>
      <c r="G49" s="21">
        <v>2835206</v>
      </c>
      <c r="H49" s="21">
        <v>1833832</v>
      </c>
      <c r="I49" s="21">
        <v>1954666</v>
      </c>
      <c r="J49" s="21">
        <v>1890034</v>
      </c>
      <c r="K49" s="21">
        <v>1890034</v>
      </c>
      <c r="L49" s="21">
        <v>1890034</v>
      </c>
      <c r="M49" s="14" t="s">
        <v>35</v>
      </c>
    </row>
    <row r="50" spans="1:13" ht="150">
      <c r="A50" s="9">
        <v>28</v>
      </c>
      <c r="B50" s="35" t="s">
        <v>58</v>
      </c>
      <c r="C50" s="9" t="str">
        <f>C49</f>
        <v>Управление образования администрации Погарского района,руководители образовательных учреждений</v>
      </c>
      <c r="D50" s="9" t="str">
        <f>D49</f>
        <v>2015-2020гг</v>
      </c>
      <c r="E50" s="9" t="s">
        <v>59</v>
      </c>
      <c r="F50" s="21">
        <f t="shared" si="0"/>
        <v>145380</v>
      </c>
      <c r="G50" s="21">
        <v>145380</v>
      </c>
      <c r="H50" s="22">
        <v>0</v>
      </c>
      <c r="I50" s="22"/>
      <c r="J50" s="22"/>
      <c r="K50" s="22"/>
      <c r="L50" s="21"/>
      <c r="M50" s="14" t="str">
        <f>M49</f>
        <v>Социальная поддержка населения в сфере  образования </v>
      </c>
    </row>
    <row r="51" spans="1:13" ht="15.75">
      <c r="A51" s="17"/>
      <c r="B51" s="24" t="s">
        <v>17</v>
      </c>
      <c r="C51" s="24"/>
      <c r="D51" s="9"/>
      <c r="E51" s="9"/>
      <c r="F51" s="25">
        <f>G51+H51+I51+J51+K51+L51</f>
        <v>1857388447.7800002</v>
      </c>
      <c r="G51" s="25">
        <f aca="true" t="shared" si="2" ref="G51:L51">SUM(G19:G50)</f>
        <v>312242327.91</v>
      </c>
      <c r="H51" s="25">
        <f t="shared" si="2"/>
        <v>317287183.9200001</v>
      </c>
      <c r="I51" s="25">
        <f t="shared" si="2"/>
        <v>304559118.45</v>
      </c>
      <c r="J51" s="25">
        <f t="shared" si="2"/>
        <v>323310801.5</v>
      </c>
      <c r="K51" s="25">
        <f t="shared" si="2"/>
        <v>299016058</v>
      </c>
      <c r="L51" s="25">
        <f t="shared" si="2"/>
        <v>300972958</v>
      </c>
      <c r="M51" s="25"/>
    </row>
    <row r="52" spans="2:13" ht="29.25" customHeight="1"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1"/>
    </row>
    <row r="53" spans="2:13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2"/>
    </row>
    <row r="54" spans="2:13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2"/>
    </row>
    <row r="55" spans="2:13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2"/>
    </row>
    <row r="56" spans="2:13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2"/>
    </row>
    <row r="57" spans="2:13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2"/>
    </row>
    <row r="58" spans="2:13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"/>
    </row>
    <row r="59" spans="2:13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2"/>
    </row>
    <row r="60" ht="15">
      <c r="M60" s="6"/>
    </row>
    <row r="61" ht="15">
      <c r="M61" s="6"/>
    </row>
    <row r="62" ht="15">
      <c r="M62" s="6"/>
    </row>
    <row r="63" ht="15">
      <c r="M63" s="6"/>
    </row>
    <row r="64" ht="15">
      <c r="M64" s="6"/>
    </row>
    <row r="65" ht="15">
      <c r="M65" s="6"/>
    </row>
    <row r="66" ht="15">
      <c r="M66" s="6"/>
    </row>
    <row r="67" ht="15">
      <c r="M67" s="6"/>
    </row>
    <row r="68" ht="15">
      <c r="M68" s="6"/>
    </row>
    <row r="69" ht="15">
      <c r="M69" s="6"/>
    </row>
    <row r="70" ht="15">
      <c r="M70" s="6"/>
    </row>
    <row r="71" ht="15">
      <c r="M71" s="6"/>
    </row>
    <row r="72" ht="15">
      <c r="M72" s="6"/>
    </row>
    <row r="73" ht="15">
      <c r="M73" s="6"/>
    </row>
    <row r="74" ht="15">
      <c r="M74" s="6"/>
    </row>
    <row r="75" ht="15">
      <c r="M75" s="6"/>
    </row>
    <row r="76" ht="15">
      <c r="M76" s="6"/>
    </row>
    <row r="77" ht="15">
      <c r="M77" s="6"/>
    </row>
    <row r="78" ht="15">
      <c r="M78" s="6"/>
    </row>
    <row r="79" ht="15">
      <c r="M79" s="6"/>
    </row>
    <row r="80" ht="15">
      <c r="M80" s="6"/>
    </row>
    <row r="81" ht="15">
      <c r="M81" s="6"/>
    </row>
    <row r="82" ht="15">
      <c r="M82" s="6"/>
    </row>
    <row r="83" ht="15">
      <c r="M83" s="6"/>
    </row>
    <row r="84" ht="15">
      <c r="M84" s="6"/>
    </row>
    <row r="85" ht="15">
      <c r="M85" s="6"/>
    </row>
  </sheetData>
  <sheetProtection/>
  <mergeCells count="24">
    <mergeCell ref="I23:I27"/>
    <mergeCell ref="M23:M27"/>
    <mergeCell ref="F24:F27"/>
    <mergeCell ref="J24:J27"/>
    <mergeCell ref="K24:K27"/>
    <mergeCell ref="L24:L27"/>
    <mergeCell ref="M16:M18"/>
    <mergeCell ref="F17:F18"/>
    <mergeCell ref="G17:I17"/>
    <mergeCell ref="A23:A27"/>
    <mergeCell ref="B23:B27"/>
    <mergeCell ref="C23:C27"/>
    <mergeCell ref="D23:D27"/>
    <mergeCell ref="E23:E27"/>
    <mergeCell ref="G23:G27"/>
    <mergeCell ref="H23:H27"/>
    <mergeCell ref="I2:I5"/>
    <mergeCell ref="C14:H15"/>
    <mergeCell ref="A16:A18"/>
    <mergeCell ref="B16:B18"/>
    <mergeCell ref="C16:C18"/>
    <mergeCell ref="D16:D18"/>
    <mergeCell ref="E16:E18"/>
    <mergeCell ref="F16:I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2018-06-13T06:19:53Z</cp:lastPrinted>
  <dcterms:created xsi:type="dcterms:W3CDTF">2012-11-07T10:25:22Z</dcterms:created>
  <dcterms:modified xsi:type="dcterms:W3CDTF">2018-10-10T14:28:18Z</dcterms:modified>
  <cp:category/>
  <cp:version/>
  <cp:contentType/>
  <cp:contentStatus/>
</cp:coreProperties>
</file>