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2 год\постановление 371 от 29.06.2022\"/>
    </mc:Choice>
  </mc:AlternateContent>
  <xr:revisionPtr revIDLastSave="0" documentId="8_{0D35DDBE-A781-4062-9D6A-54D11079F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J19" i="1" l="1"/>
  <c r="N19" i="1" l="1"/>
  <c r="O19" i="1" l="1"/>
  <c r="L19" i="1"/>
  <c r="K19" i="1"/>
</calcChain>
</file>

<file path=xl/sharedStrings.xml><?xml version="1.0" encoding="utf-8"?>
<sst xmlns="http://schemas.openxmlformats.org/spreadsheetml/2006/main" count="92" uniqueCount="50">
  <si>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</si>
  <si>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</si>
  <si>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</si>
  <si>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</si>
  <si>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</si>
  <si>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</si>
  <si>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</si>
  <si>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</si>
  <si>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</si>
  <si>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</si>
  <si>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</si>
  <si>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</si>
  <si>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</si>
  <si>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</si>
  <si>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</si>
  <si>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</si>
  <si>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</si>
  <si>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</si>
  <si>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</si>
  <si>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</si>
  <si>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</si>
  <si>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</si>
  <si>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</si>
  <si>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</si>
  <si>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</si>
  <si>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</si>
  <si>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</si>
  <si>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</si>
  <si>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</si>
  <si>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</si>
  <si>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</si>
  <si>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</si>
  <si>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</si>
  <si>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</si>
  <si>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</si>
  <si>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</si>
  <si>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</si>
  <si>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</si>
  <si>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</si>
  <si>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</si>
  <si>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</si>
  <si>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</si>
  <si>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</si>
  <si>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29.06.2022г. №371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</si>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</sst>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D7" zoomScaleNormal="100" workbookViewId="0">
      <selection activeCell="P18" sqref="P18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30" t="s">
        <v>43</v>
      </c>
      <c r="Q2" s="30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4"/>
      <c r="L3" s="24"/>
      <c r="M3" s="24"/>
      <c r="N3" s="24"/>
      <c r="O3" s="24"/>
      <c r="P3" s="30"/>
      <c r="Q3" s="30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30"/>
      <c r="Q4" s="30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30"/>
      <c r="Q5" s="30"/>
    </row>
    <row r="6" spans="1:24" s="3" customFormat="1" ht="18.75" x14ac:dyDescent="0.3">
      <c r="A6" s="29" t="s">
        <v>11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5" t="s">
        <v>0</v>
      </c>
      <c r="B8" s="25" t="s">
        <v>15</v>
      </c>
      <c r="C8" s="25" t="s">
        <v>1</v>
      </c>
      <c r="D8" s="25" t="s">
        <v>2</v>
      </c>
      <c r="E8" s="26" t="s">
        <v>16</v>
      </c>
      <c r="F8" s="27"/>
      <c r="G8" s="27"/>
      <c r="H8" s="27"/>
      <c r="I8" s="28"/>
      <c r="J8" s="26" t="s">
        <v>3</v>
      </c>
      <c r="K8" s="27"/>
      <c r="L8" s="27"/>
      <c r="M8" s="27"/>
      <c r="N8" s="27"/>
      <c r="O8" s="28"/>
      <c r="P8" s="25" t="s">
        <v>21</v>
      </c>
      <c r="Q8" s="7"/>
    </row>
    <row r="9" spans="1:24" ht="18.75" x14ac:dyDescent="0.3">
      <c r="A9" s="25"/>
      <c r="B9" s="25"/>
      <c r="C9" s="25"/>
      <c r="D9" s="25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25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2903616</v>
      </c>
      <c r="M11" s="12">
        <v>2887700</v>
      </c>
      <c r="N11" s="12">
        <v>2863394</v>
      </c>
      <c r="O11" s="12">
        <v>2863394</v>
      </c>
      <c r="P11" s="8" t="s">
        <v>32</v>
      </c>
      <c r="Q11" s="6"/>
    </row>
    <row r="12" spans="1:24" ht="95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1000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45.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168000</v>
      </c>
      <c r="N13" s="12">
        <v>95000</v>
      </c>
      <c r="O13" s="12">
        <v>95000</v>
      </c>
      <c r="P13" s="8"/>
      <c r="Q13" s="6"/>
    </row>
    <row r="14" spans="1:24" ht="109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77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308300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96000</v>
      </c>
      <c r="N16" s="12">
        <v>95200</v>
      </c>
      <c r="O16" s="12">
        <v>95200</v>
      </c>
      <c r="P16" s="18" t="s">
        <v>39</v>
      </c>
      <c r="Q16" s="6"/>
    </row>
    <row r="17" spans="1:17" ht="164.25" customHeight="1" x14ac:dyDescent="0.3">
      <c r="A17" s="22">
        <v>7</v>
      </c>
      <c r="B17" s="17" t="s">
        <v>49</v>
      </c>
      <c r="C17" s="17" t="s">
        <v>5</v>
      </c>
      <c r="D17" s="16" t="s">
        <v>44</v>
      </c>
      <c r="E17" s="11" t="s">
        <v>22</v>
      </c>
      <c r="F17" s="11" t="s">
        <v>23</v>
      </c>
      <c r="G17" s="11" t="s">
        <v>46</v>
      </c>
      <c r="H17" s="11" t="s">
        <v>47</v>
      </c>
      <c r="I17" s="11" t="s">
        <v>48</v>
      </c>
      <c r="J17" s="11" t="s">
        <v>24</v>
      </c>
      <c r="K17" s="13">
        <v>0</v>
      </c>
      <c r="L17" s="12">
        <v>0</v>
      </c>
      <c r="M17" s="12">
        <v>80173.570000000007</v>
      </c>
      <c r="N17" s="12">
        <v>0</v>
      </c>
      <c r="O17" s="12">
        <v>0</v>
      </c>
      <c r="P17" s="19"/>
      <c r="Q17" s="6"/>
    </row>
    <row r="18" spans="1:17" ht="153" customHeight="1" x14ac:dyDescent="0.3">
      <c r="A18" s="23"/>
      <c r="B18" s="17" t="s">
        <v>49</v>
      </c>
      <c r="C18" s="17" t="s">
        <v>5</v>
      </c>
      <c r="D18" s="16" t="s">
        <v>45</v>
      </c>
      <c r="E18" s="11" t="s">
        <v>22</v>
      </c>
      <c r="F18" s="11" t="s">
        <v>23</v>
      </c>
      <c r="G18" s="11" t="s">
        <v>46</v>
      </c>
      <c r="H18" s="11" t="s">
        <v>47</v>
      </c>
      <c r="I18" s="11" t="s">
        <v>48</v>
      </c>
      <c r="J18" s="11" t="s">
        <v>24</v>
      </c>
      <c r="K18" s="13">
        <v>0</v>
      </c>
      <c r="L18" s="12">
        <v>0</v>
      </c>
      <c r="M18" s="12">
        <v>5117.46</v>
      </c>
      <c r="N18" s="12">
        <v>0</v>
      </c>
      <c r="O18" s="12">
        <v>0</v>
      </c>
      <c r="P18" s="19"/>
      <c r="Q18" s="6"/>
    </row>
    <row r="19" spans="1:17" ht="18.75" x14ac:dyDescent="0.3">
      <c r="A19" s="20"/>
      <c r="B19" s="20"/>
      <c r="C19" s="20"/>
      <c r="D19" s="8" t="s">
        <v>10</v>
      </c>
      <c r="E19" s="15"/>
      <c r="F19" s="15"/>
      <c r="G19" s="15"/>
      <c r="H19" s="15"/>
      <c r="I19" s="15"/>
      <c r="J19" s="13">
        <f>J11+J12+J13+J14+J15+J16</f>
        <v>2836636</v>
      </c>
      <c r="K19" s="13">
        <f>K11+K13+K14+K15+K16+K12</f>
        <v>2987611</v>
      </c>
      <c r="L19" s="13">
        <f>SUM(L11:L16)</f>
        <v>3600047.8</v>
      </c>
      <c r="M19" s="13">
        <f>M11+M12+M13+M14+M15+M16+M17+M18</f>
        <v>3549291.03</v>
      </c>
      <c r="N19" s="13">
        <f>N11+N12+N13+N14+N15+N16</f>
        <v>3099594</v>
      </c>
      <c r="O19" s="13">
        <f>SUM(O11:O16)</f>
        <v>3099594</v>
      </c>
      <c r="P19" s="20"/>
      <c r="Q19" s="6"/>
    </row>
    <row r="20" spans="1:17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8.75" x14ac:dyDescent="0.3">
      <c r="A21" s="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6"/>
    </row>
    <row r="22" spans="1:17" ht="38.25" customHeight="1" x14ac:dyDescent="0.3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6"/>
    </row>
  </sheetData>
  <mergeCells count="13">
    <mergeCell ref="A21:P21"/>
    <mergeCell ref="A22:P22"/>
    <mergeCell ref="A17:A18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2022-06-29T13:39:38Z</cp:lastPrinted>
  <dcterms:created xsi:type="dcterms:W3CDTF">2017-11-16T09:13:41Z</dcterms:created>
  <dcterms:modified xsi:type="dcterms:W3CDTF">2022-07-18T14:11:39Z</dcterms:modified>
</cp:coreProperties>
</file>