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<sst xmlns="http://schemas.openxmlformats.org/spreadsheetml/2006/main" count="145" uniqueCount="70">
  <si>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</si>
  <si>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</si>
  <si>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</si>
  <si>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</si>
  <si>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</si>
  <si>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</si>
  <si>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</si>
  <si>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</si>
  <si>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</si>
  <si>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</si>
  <si>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</si>
  <si>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</si>
  <si>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</si>
  <si>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</si>
  <si>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</si>
  <si>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</si>
  <si>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</si>
  <si>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</si>
  <si>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</si>
  <si>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</si>
  <si>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</si>
  <si>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</si>
  <si>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</si>
  <si>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</si>
  <si>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</si>
  <si>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</si>
  <si>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</si>
  <si>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</si>
  <si>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</si>
  <si>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</si>
  <si>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</si>
  <si>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</si>
  <si>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</si>
  <si>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</si>
  <si>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</si>
  <si>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</si>
  <si>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</si>
  <si>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</si>
  <si>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</si>
  <si>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</si>
  <si>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</si>
  <si>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</si>
  <si>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</si>
  <si>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</si>
  <si>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</si>
  <si>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</si>
  <si>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</si>
  <si>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</si>
  <si>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</si>
  <si>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</si>
  <si>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</si>
  <si>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</si>
  <si>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</si>
  <si>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</si>
  <si>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</si>
  <si>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</si>
  <si>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</si>
  <si>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</si>
  <si>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</si>
  <si>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</si>
  <si>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</si>
  <si>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</si>
  <si>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</si>
  <si>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</si>
  <si>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</si>
  <si>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</si>
  <si>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</si>
  <si>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</si>
  <si>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</si>
  <si>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02.10.2023 №554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</si>
</sst>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80" zoomScaleSheetLayoutView="80" zoomScalePageLayoutView="0" workbookViewId="0" topLeftCell="A1">
      <selection activeCell="M49" sqref="M4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5.75">
      <c r="L1" s="1" t="s">
        <v>68</v>
      </c>
      <c r="M1" s="1"/>
      <c r="N1" s="1"/>
      <c r="O1" s="1"/>
      <c r="P1" s="1"/>
    </row>
    <row r="2" spans="12:16" ht="15.75">
      <c r="L2" s="1" t="s">
        <v>69</v>
      </c>
      <c r="M2" s="1"/>
      <c r="N2" s="1"/>
      <c r="O2" s="1"/>
      <c r="P2" s="1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30" customHeight="1">
      <c r="A6" s="28" t="s">
        <v>0</v>
      </c>
      <c r="B6" s="28" t="s">
        <v>19</v>
      </c>
      <c r="C6" s="28" t="s">
        <v>1</v>
      </c>
      <c r="D6" s="28" t="s">
        <v>2</v>
      </c>
      <c r="E6" s="52" t="s">
        <v>32</v>
      </c>
      <c r="F6" s="52"/>
      <c r="G6" s="52"/>
      <c r="H6" s="52"/>
      <c r="I6" s="52"/>
      <c r="J6" s="50" t="s">
        <v>27</v>
      </c>
      <c r="K6" s="51"/>
      <c r="L6" s="51"/>
      <c r="M6" s="51"/>
      <c r="N6" s="51"/>
      <c r="O6" s="51"/>
      <c r="P6" s="28" t="s">
        <v>3</v>
      </c>
    </row>
    <row r="7" spans="1:16" ht="54.75" customHeight="1">
      <c r="A7" s="49"/>
      <c r="B7" s="48"/>
      <c r="C7" s="48"/>
      <c r="D7" s="48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21</v>
      </c>
      <c r="K7" s="11" t="s">
        <v>23</v>
      </c>
      <c r="L7" s="11" t="s">
        <v>47</v>
      </c>
      <c r="M7" s="6" t="s">
        <v>48</v>
      </c>
      <c r="N7" s="6" t="s">
        <v>49</v>
      </c>
      <c r="O7" s="6" t="s">
        <v>59</v>
      </c>
      <c r="P7" s="49"/>
    </row>
    <row r="8" spans="1:16" ht="16.5" customHeight="1">
      <c r="A8" s="42" t="s">
        <v>7</v>
      </c>
      <c r="B8" s="35" t="s">
        <v>28</v>
      </c>
      <c r="C8" s="28" t="s">
        <v>29</v>
      </c>
      <c r="D8" s="2" t="s">
        <v>5</v>
      </c>
      <c r="E8" s="9"/>
      <c r="F8" s="9"/>
      <c r="G8" s="9"/>
      <c r="H8" s="9"/>
      <c r="I8" s="9"/>
      <c r="J8" s="4">
        <f aca="true" t="shared" si="0" ref="J8:O9">J13+J38</f>
        <v>20540154</v>
      </c>
      <c r="K8" s="4">
        <f t="shared" si="0"/>
        <v>12970997</v>
      </c>
      <c r="L8" s="4">
        <f>L13+L38</f>
        <v>13350563.57</v>
      </c>
      <c r="M8" s="4">
        <f t="shared" si="0"/>
        <v>24354828.2</v>
      </c>
      <c r="N8" s="4">
        <f t="shared" si="0"/>
        <v>6270986</v>
      </c>
      <c r="O8" s="4">
        <f t="shared" si="0"/>
        <v>6270986</v>
      </c>
      <c r="P8" s="45"/>
    </row>
    <row r="9" spans="1:16" ht="23.25" customHeight="1">
      <c r="A9" s="43"/>
      <c r="B9" s="36"/>
      <c r="C9" s="29"/>
      <c r="D9" s="2" t="s">
        <v>15</v>
      </c>
      <c r="E9" s="9"/>
      <c r="F9" s="9"/>
      <c r="G9" s="9"/>
      <c r="H9" s="9"/>
      <c r="I9" s="9"/>
      <c r="J9" s="4">
        <f t="shared" si="0"/>
        <v>7178542</v>
      </c>
      <c r="K9" s="4">
        <f t="shared" si="0"/>
        <v>1536631.44</v>
      </c>
      <c r="L9" s="4">
        <f>L14+L39</f>
        <v>2312350</v>
      </c>
      <c r="M9" s="4">
        <f>M14+M39</f>
        <v>1931846</v>
      </c>
      <c r="N9" s="4">
        <f t="shared" si="0"/>
        <v>1185800</v>
      </c>
      <c r="O9" s="4">
        <f t="shared" si="0"/>
        <v>1185800</v>
      </c>
      <c r="P9" s="46"/>
    </row>
    <row r="10" spans="1:16" ht="21.75" customHeight="1">
      <c r="A10" s="43"/>
      <c r="B10" s="36"/>
      <c r="C10" s="29"/>
      <c r="D10" s="2" t="s">
        <v>25</v>
      </c>
      <c r="E10" s="9"/>
      <c r="F10" s="9"/>
      <c r="G10" s="9"/>
      <c r="H10" s="9"/>
      <c r="I10" s="9"/>
      <c r="J10" s="13" t="s">
        <v>50</v>
      </c>
      <c r="K10" s="4">
        <f>K15+K40</f>
        <v>0</v>
      </c>
      <c r="L10" s="4">
        <f>L15+L40</f>
        <v>0</v>
      </c>
      <c r="M10" s="4">
        <f>M15+M40</f>
        <v>0</v>
      </c>
      <c r="N10" s="4">
        <f>N15+N40</f>
        <v>0</v>
      </c>
      <c r="O10" s="7">
        <f>O15+O40</f>
        <v>0</v>
      </c>
      <c r="P10" s="46"/>
    </row>
    <row r="11" spans="1:16" ht="21" customHeight="1">
      <c r="A11" s="43"/>
      <c r="B11" s="36"/>
      <c r="C11" s="29"/>
      <c r="D11" s="2" t="s">
        <v>26</v>
      </c>
      <c r="E11" s="9"/>
      <c r="F11" s="9"/>
      <c r="G11" s="9"/>
      <c r="H11" s="9"/>
      <c r="I11" s="9"/>
      <c r="J11" s="4">
        <f aca="true" t="shared" si="1" ref="J11:O11">J16+J21+J41+J46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7">
        <f t="shared" si="1"/>
        <v>0</v>
      </c>
      <c r="P11" s="46"/>
    </row>
    <row r="12" spans="1:16" ht="35.25" customHeight="1">
      <c r="A12" s="44"/>
      <c r="B12" s="37"/>
      <c r="C12" s="30"/>
      <c r="D12" s="3" t="s">
        <v>22</v>
      </c>
      <c r="E12" s="10"/>
      <c r="F12" s="10"/>
      <c r="G12" s="10"/>
      <c r="H12" s="10"/>
      <c r="I12" s="10"/>
      <c r="J12" s="5">
        <f aca="true" t="shared" si="2" ref="J12:O12">J17+J42</f>
        <v>27718696</v>
      </c>
      <c r="K12" s="5">
        <f t="shared" si="2"/>
        <v>14507628.44</v>
      </c>
      <c r="L12" s="5">
        <f>L17+L42</f>
        <v>15662913.57</v>
      </c>
      <c r="M12" s="5">
        <f t="shared" si="2"/>
        <v>26286674.2</v>
      </c>
      <c r="N12" s="5">
        <f t="shared" si="2"/>
        <v>7456786</v>
      </c>
      <c r="O12" s="5">
        <f t="shared" si="2"/>
        <v>7456786</v>
      </c>
      <c r="P12" s="47"/>
    </row>
    <row r="13" spans="1:16" ht="22.5" customHeight="1">
      <c r="A13" s="53" t="s">
        <v>8</v>
      </c>
      <c r="B13" s="35" t="s">
        <v>30</v>
      </c>
      <c r="C13" s="28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3" ref="J13:O13">J18+J23</f>
        <v>6040154</v>
      </c>
      <c r="K13" s="4">
        <f>K18+K23</f>
        <v>6276493</v>
      </c>
      <c r="L13" s="4">
        <f t="shared" si="3"/>
        <v>6376805</v>
      </c>
      <c r="M13" s="4">
        <f>M18+M23</f>
        <v>6270986</v>
      </c>
      <c r="N13" s="4">
        <f t="shared" si="3"/>
        <v>6270986</v>
      </c>
      <c r="O13" s="7">
        <f t="shared" si="3"/>
        <v>6270986</v>
      </c>
      <c r="P13" s="32" t="s">
        <v>31</v>
      </c>
    </row>
    <row r="14" spans="1:16" ht="22.5" customHeight="1">
      <c r="A14" s="54"/>
      <c r="B14" s="36"/>
      <c r="C14" s="29"/>
      <c r="D14" s="2" t="s">
        <v>15</v>
      </c>
      <c r="E14" s="9"/>
      <c r="F14" s="9"/>
      <c r="G14" s="9"/>
      <c r="H14" s="9"/>
      <c r="I14" s="9"/>
      <c r="J14" s="13" t="s">
        <v>50</v>
      </c>
      <c r="K14" s="4">
        <f>K19+K34</f>
        <v>226548</v>
      </c>
      <c r="L14" s="4">
        <f>L19+L34+L29</f>
        <v>1204350</v>
      </c>
      <c r="M14" s="4">
        <f>M19+M34+M29</f>
        <v>746046</v>
      </c>
      <c r="N14" s="4">
        <f>N19+N34+N29</f>
        <v>0</v>
      </c>
      <c r="O14" s="4">
        <f>O19+O34+O29</f>
        <v>0</v>
      </c>
      <c r="P14" s="33"/>
    </row>
    <row r="15" spans="1:16" ht="18.75" customHeight="1">
      <c r="A15" s="54"/>
      <c r="B15" s="36"/>
      <c r="C15" s="29"/>
      <c r="D15" s="2" t="s">
        <v>25</v>
      </c>
      <c r="E15" s="9"/>
      <c r="F15" s="9"/>
      <c r="G15" s="9"/>
      <c r="H15" s="9"/>
      <c r="I15" s="9"/>
      <c r="J15" s="13" t="s">
        <v>50</v>
      </c>
      <c r="K15" s="4">
        <f aca="true" t="shared" si="4" ref="K15:M16">K20</f>
        <v>0</v>
      </c>
      <c r="L15" s="4">
        <f t="shared" si="4"/>
        <v>0</v>
      </c>
      <c r="M15" s="4">
        <f t="shared" si="4"/>
        <v>0</v>
      </c>
      <c r="N15" s="4">
        <f>N20</f>
        <v>0</v>
      </c>
      <c r="O15" s="7">
        <f>O20</f>
        <v>0</v>
      </c>
      <c r="P15" s="33"/>
    </row>
    <row r="16" spans="1:16" ht="21" customHeight="1">
      <c r="A16" s="54"/>
      <c r="B16" s="36"/>
      <c r="C16" s="29"/>
      <c r="D16" s="2" t="s">
        <v>26</v>
      </c>
      <c r="E16" s="9"/>
      <c r="F16" s="9"/>
      <c r="G16" s="9"/>
      <c r="H16" s="9"/>
      <c r="I16" s="9"/>
      <c r="J16" s="13" t="s">
        <v>50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>N21</f>
        <v>0</v>
      </c>
      <c r="O16" s="7">
        <f>O21</f>
        <v>0</v>
      </c>
      <c r="P16" s="33"/>
    </row>
    <row r="17" spans="1:16" ht="21" customHeight="1">
      <c r="A17" s="55"/>
      <c r="B17" s="37"/>
      <c r="C17" s="30"/>
      <c r="D17" s="3" t="s">
        <v>18</v>
      </c>
      <c r="E17" s="10"/>
      <c r="F17" s="10"/>
      <c r="G17" s="10"/>
      <c r="H17" s="10"/>
      <c r="I17" s="10"/>
      <c r="J17" s="5">
        <f>J13</f>
        <v>6040154</v>
      </c>
      <c r="K17" s="5">
        <f>K13+K14</f>
        <v>6503041</v>
      </c>
      <c r="L17" s="5">
        <f>L13+L14</f>
        <v>7581155</v>
      </c>
      <c r="M17" s="5">
        <f>M13+M14</f>
        <v>7017032</v>
      </c>
      <c r="N17" s="5">
        <f>N13+N14</f>
        <v>6270986</v>
      </c>
      <c r="O17" s="5">
        <f>O13+O14</f>
        <v>6270986</v>
      </c>
      <c r="P17" s="33"/>
    </row>
    <row r="18" spans="1:16" ht="24" customHeight="1">
      <c r="A18" s="31" t="s">
        <v>6</v>
      </c>
      <c r="B18" s="19" t="s">
        <v>17</v>
      </c>
      <c r="C18" s="28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6037154</v>
      </c>
      <c r="K18" s="4">
        <v>6273493</v>
      </c>
      <c r="L18" s="4">
        <v>6373805</v>
      </c>
      <c r="M18" s="4">
        <v>6267986</v>
      </c>
      <c r="N18" s="4">
        <v>6267986</v>
      </c>
      <c r="O18" s="7">
        <v>6267986</v>
      </c>
      <c r="P18" s="33"/>
    </row>
    <row r="19" spans="1:16" ht="33.75" customHeight="1">
      <c r="A19" s="17"/>
      <c r="B19" s="20"/>
      <c r="C19" s="29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33"/>
    </row>
    <row r="20" spans="1:16" ht="30.75" customHeight="1">
      <c r="A20" s="17"/>
      <c r="B20" s="20"/>
      <c r="C20" s="29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33"/>
    </row>
    <row r="21" spans="1:16" ht="24" customHeight="1">
      <c r="A21" s="17"/>
      <c r="B21" s="20"/>
      <c r="C21" s="29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33"/>
    </row>
    <row r="22" spans="1:16" ht="15" customHeight="1">
      <c r="A22" s="18"/>
      <c r="B22" s="21"/>
      <c r="C22" s="30"/>
      <c r="D22" s="2" t="s">
        <v>9</v>
      </c>
      <c r="E22" s="9"/>
      <c r="F22" s="9"/>
      <c r="G22" s="9"/>
      <c r="H22" s="9"/>
      <c r="I22" s="9"/>
      <c r="J22" s="13">
        <f aca="true" t="shared" si="5" ref="J22:O22">J18</f>
        <v>6037154</v>
      </c>
      <c r="K22" s="13">
        <f t="shared" si="5"/>
        <v>6273493</v>
      </c>
      <c r="L22" s="13">
        <f t="shared" si="5"/>
        <v>6373805</v>
      </c>
      <c r="M22" s="13">
        <f t="shared" si="5"/>
        <v>6267986</v>
      </c>
      <c r="N22" s="13">
        <f t="shared" si="5"/>
        <v>6267986</v>
      </c>
      <c r="O22" s="15">
        <f t="shared" si="5"/>
        <v>6267986</v>
      </c>
      <c r="P22" s="33"/>
    </row>
    <row r="23" spans="1:16" ht="27.75" customHeight="1">
      <c r="A23" s="31" t="s">
        <v>57</v>
      </c>
      <c r="B23" s="19" t="s">
        <v>55</v>
      </c>
      <c r="C23" s="28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56</v>
      </c>
      <c r="J23" s="13">
        <v>3000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33"/>
    </row>
    <row r="24" spans="1:16" ht="29.25" customHeight="1">
      <c r="A24" s="17"/>
      <c r="B24" s="20"/>
      <c r="C24" s="29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33"/>
    </row>
    <row r="25" spans="1:16" ht="24.75" customHeight="1">
      <c r="A25" s="17"/>
      <c r="B25" s="20"/>
      <c r="C25" s="29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33"/>
    </row>
    <row r="26" spans="1:16" ht="25.5" customHeight="1">
      <c r="A26" s="17"/>
      <c r="B26" s="20"/>
      <c r="C26" s="29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33"/>
    </row>
    <row r="27" spans="1:16" ht="28.5" customHeight="1">
      <c r="A27" s="18"/>
      <c r="B27" s="21"/>
      <c r="C27" s="30"/>
      <c r="D27" s="2" t="s">
        <v>58</v>
      </c>
      <c r="E27" s="9"/>
      <c r="F27" s="9"/>
      <c r="G27" s="9"/>
      <c r="H27" s="9"/>
      <c r="I27" s="9"/>
      <c r="J27" s="13">
        <f>J23</f>
        <v>3000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33"/>
    </row>
    <row r="28" spans="1:16" ht="28.5" customHeight="1">
      <c r="A28" s="16" t="s">
        <v>66</v>
      </c>
      <c r="B28" s="19" t="s">
        <v>64</v>
      </c>
      <c r="C28" s="22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33"/>
    </row>
    <row r="29" spans="1:16" ht="28.5" customHeight="1">
      <c r="A29" s="17"/>
      <c r="B29" s="20"/>
      <c r="C29" s="23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65</v>
      </c>
      <c r="J29" s="13"/>
      <c r="K29" s="4"/>
      <c r="L29" s="4">
        <v>1204350</v>
      </c>
      <c r="M29" s="4">
        <v>746046</v>
      </c>
      <c r="N29" s="4"/>
      <c r="O29" s="7"/>
      <c r="P29" s="33"/>
    </row>
    <row r="30" spans="1:16" ht="28.5" customHeight="1">
      <c r="A30" s="17"/>
      <c r="B30" s="20"/>
      <c r="C30" s="23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33"/>
    </row>
    <row r="31" spans="1:16" ht="28.5" customHeight="1">
      <c r="A31" s="17"/>
      <c r="B31" s="20"/>
      <c r="C31" s="23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33"/>
    </row>
    <row r="32" spans="1:16" ht="28.5" customHeight="1">
      <c r="A32" s="18"/>
      <c r="B32" s="21"/>
      <c r="C32" s="24"/>
      <c r="D32" s="2" t="s">
        <v>60</v>
      </c>
      <c r="E32" s="9"/>
      <c r="F32" s="9"/>
      <c r="G32" s="9"/>
      <c r="H32" s="9"/>
      <c r="I32" s="9"/>
      <c r="J32" s="13"/>
      <c r="K32" s="4">
        <v>0</v>
      </c>
      <c r="L32" s="4">
        <f>L28+L29+L30+L31</f>
        <v>1204350</v>
      </c>
      <c r="M32" s="4">
        <f>M28+M29+M30+M31</f>
        <v>746046</v>
      </c>
      <c r="N32" s="4">
        <f>N28+N29+N30+N31</f>
        <v>0</v>
      </c>
      <c r="O32" s="4">
        <f>O28+O29+O30+O31</f>
        <v>0</v>
      </c>
      <c r="P32" s="33"/>
    </row>
    <row r="33" spans="1:16" ht="28.5" customHeight="1">
      <c r="A33" s="16" t="s">
        <v>63</v>
      </c>
      <c r="B33" s="25" t="s">
        <v>62</v>
      </c>
      <c r="C33" s="28" t="s">
        <v>29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33"/>
    </row>
    <row r="34" spans="1:16" ht="28.5" customHeight="1">
      <c r="A34" s="17"/>
      <c r="B34" s="26"/>
      <c r="C34" s="29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61</v>
      </c>
      <c r="J34" s="13"/>
      <c r="K34" s="4">
        <v>226548</v>
      </c>
      <c r="L34" s="4"/>
      <c r="M34" s="4"/>
      <c r="N34" s="4"/>
      <c r="O34" s="7"/>
      <c r="P34" s="33"/>
    </row>
    <row r="35" spans="1:16" ht="28.5" customHeight="1">
      <c r="A35" s="17"/>
      <c r="B35" s="26"/>
      <c r="C35" s="29"/>
      <c r="D35" s="2" t="s">
        <v>25</v>
      </c>
      <c r="E35" s="9"/>
      <c r="F35" s="9"/>
      <c r="G35" s="9"/>
      <c r="H35" s="9"/>
      <c r="I35" s="9"/>
      <c r="J35" s="13"/>
      <c r="K35" s="4"/>
      <c r="L35" s="4"/>
      <c r="M35" s="4"/>
      <c r="N35" s="4"/>
      <c r="O35" s="7"/>
      <c r="P35" s="33"/>
    </row>
    <row r="36" spans="1:16" ht="28.5" customHeight="1">
      <c r="A36" s="17"/>
      <c r="B36" s="26"/>
      <c r="C36" s="29"/>
      <c r="D36" s="2" t="s">
        <v>26</v>
      </c>
      <c r="E36" s="9"/>
      <c r="F36" s="9"/>
      <c r="G36" s="9"/>
      <c r="H36" s="9"/>
      <c r="I36" s="9"/>
      <c r="J36" s="13"/>
      <c r="K36" s="4"/>
      <c r="L36" s="4"/>
      <c r="M36" s="4"/>
      <c r="N36" s="4"/>
      <c r="O36" s="7"/>
      <c r="P36" s="33"/>
    </row>
    <row r="37" spans="1:16" ht="28.5" customHeight="1">
      <c r="A37" s="18"/>
      <c r="B37" s="27"/>
      <c r="C37" s="30"/>
      <c r="D37" s="2" t="s">
        <v>67</v>
      </c>
      <c r="E37" s="9"/>
      <c r="F37" s="9"/>
      <c r="G37" s="9"/>
      <c r="H37" s="9"/>
      <c r="I37" s="9"/>
      <c r="J37" s="13">
        <f aca="true" t="shared" si="6" ref="J37:O37">J33+J34+J35+J36</f>
        <v>0</v>
      </c>
      <c r="K37" s="13">
        <f t="shared" si="6"/>
        <v>226548</v>
      </c>
      <c r="L37" s="13">
        <f t="shared" si="6"/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34"/>
    </row>
    <row r="38" spans="1:16" ht="19.5" customHeight="1">
      <c r="A38" s="38">
        <v>2</v>
      </c>
      <c r="B38" s="35" t="s">
        <v>20</v>
      </c>
      <c r="C38" s="28" t="s">
        <v>29</v>
      </c>
      <c r="D38" s="2" t="s">
        <v>5</v>
      </c>
      <c r="E38" s="9"/>
      <c r="F38" s="9"/>
      <c r="G38" s="9"/>
      <c r="H38" s="9"/>
      <c r="I38" s="9"/>
      <c r="J38" s="4">
        <f aca="true" t="shared" si="7" ref="J38:M41">J43+J48</f>
        <v>14500000</v>
      </c>
      <c r="K38" s="4">
        <f t="shared" si="7"/>
        <v>6694504</v>
      </c>
      <c r="L38" s="4">
        <f t="shared" si="7"/>
        <v>6973758.57</v>
      </c>
      <c r="M38" s="4">
        <f t="shared" si="7"/>
        <v>18083842.2</v>
      </c>
      <c r="N38" s="4">
        <f aca="true" t="shared" si="8" ref="N38:O41">N43+N48</f>
        <v>0</v>
      </c>
      <c r="O38" s="7">
        <f t="shared" si="8"/>
        <v>0</v>
      </c>
      <c r="P38" s="32" t="s">
        <v>52</v>
      </c>
    </row>
    <row r="39" spans="1:16" ht="28.5" customHeight="1">
      <c r="A39" s="39"/>
      <c r="B39" s="36"/>
      <c r="C39" s="29"/>
      <c r="D39" s="2" t="s">
        <v>15</v>
      </c>
      <c r="E39" s="9"/>
      <c r="F39" s="9"/>
      <c r="G39" s="9"/>
      <c r="H39" s="9"/>
      <c r="I39" s="9"/>
      <c r="J39" s="13">
        <f aca="true" t="shared" si="9" ref="J39:O39">J44+J49+J54</f>
        <v>7178542</v>
      </c>
      <c r="K39" s="13">
        <f t="shared" si="9"/>
        <v>1310083.44</v>
      </c>
      <c r="L39" s="13">
        <f t="shared" si="9"/>
        <v>1108000</v>
      </c>
      <c r="M39" s="13">
        <f t="shared" si="9"/>
        <v>1185800</v>
      </c>
      <c r="N39" s="13">
        <f t="shared" si="9"/>
        <v>1185800</v>
      </c>
      <c r="O39" s="13">
        <f t="shared" si="9"/>
        <v>1185800</v>
      </c>
      <c r="P39" s="33"/>
    </row>
    <row r="40" spans="1:16" ht="15.75">
      <c r="A40" s="39"/>
      <c r="B40" s="36"/>
      <c r="C40" s="29"/>
      <c r="D40" s="2" t="s">
        <v>25</v>
      </c>
      <c r="E40" s="9"/>
      <c r="F40" s="9"/>
      <c r="G40" s="9"/>
      <c r="H40" s="9"/>
      <c r="I40" s="9"/>
      <c r="J40" s="13" t="s">
        <v>50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8"/>
        <v>0</v>
      </c>
      <c r="O40" s="7">
        <f t="shared" si="8"/>
        <v>0</v>
      </c>
      <c r="P40" s="33"/>
    </row>
    <row r="41" spans="1:16" ht="18.75" customHeight="1">
      <c r="A41" s="39"/>
      <c r="B41" s="36"/>
      <c r="C41" s="29"/>
      <c r="D41" s="2" t="s">
        <v>26</v>
      </c>
      <c r="E41" s="9"/>
      <c r="F41" s="9"/>
      <c r="G41" s="9"/>
      <c r="H41" s="9"/>
      <c r="I41" s="9"/>
      <c r="J41" s="13" t="s">
        <v>50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8"/>
        <v>0</v>
      </c>
      <c r="O41" s="7">
        <f t="shared" si="8"/>
        <v>0</v>
      </c>
      <c r="P41" s="33"/>
    </row>
    <row r="42" spans="1:16" ht="15.75" customHeight="1">
      <c r="A42" s="40"/>
      <c r="B42" s="37"/>
      <c r="C42" s="30"/>
      <c r="D42" s="3" t="s">
        <v>11</v>
      </c>
      <c r="E42" s="10"/>
      <c r="F42" s="10"/>
      <c r="G42" s="10"/>
      <c r="H42" s="10"/>
      <c r="I42" s="10"/>
      <c r="J42" s="5">
        <f aca="true" t="shared" si="10" ref="J42:O42">J38+J39+J40+J41</f>
        <v>21678542</v>
      </c>
      <c r="K42" s="5">
        <f t="shared" si="10"/>
        <v>8004587.4399999995</v>
      </c>
      <c r="L42" s="5">
        <f t="shared" si="10"/>
        <v>8081758.57</v>
      </c>
      <c r="M42" s="5">
        <f t="shared" si="10"/>
        <v>19269642.2</v>
      </c>
      <c r="N42" s="5">
        <f t="shared" si="10"/>
        <v>1185800</v>
      </c>
      <c r="O42" s="14">
        <f t="shared" si="10"/>
        <v>1185800</v>
      </c>
      <c r="P42" s="33"/>
    </row>
    <row r="43" spans="1:16" ht="26.25" customHeight="1">
      <c r="A43" s="31" t="s">
        <v>10</v>
      </c>
      <c r="B43" s="19" t="s">
        <v>24</v>
      </c>
      <c r="C43" s="28" t="s">
        <v>29</v>
      </c>
      <c r="D43" s="2" t="s">
        <v>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33"/>
    </row>
    <row r="44" spans="1:16" ht="20.25" customHeight="1">
      <c r="A44" s="23"/>
      <c r="B44" s="20"/>
      <c r="C44" s="29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3">
        <v>992000</v>
      </c>
      <c r="K44" s="4">
        <v>1073000</v>
      </c>
      <c r="L44" s="4">
        <v>1108000</v>
      </c>
      <c r="M44" s="7">
        <v>1185800</v>
      </c>
      <c r="N44" s="7">
        <v>1185800</v>
      </c>
      <c r="O44" s="7">
        <v>1185800</v>
      </c>
      <c r="P44" s="33"/>
    </row>
    <row r="45" spans="1:16" ht="21" customHeight="1">
      <c r="A45" s="23"/>
      <c r="B45" s="20"/>
      <c r="C45" s="29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33"/>
    </row>
    <row r="46" spans="1:16" ht="17.25" customHeight="1">
      <c r="A46" s="23"/>
      <c r="B46" s="20"/>
      <c r="C46" s="29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33"/>
    </row>
    <row r="47" spans="1:16" ht="15" customHeight="1">
      <c r="A47" s="24"/>
      <c r="B47" s="21"/>
      <c r="C47" s="30"/>
      <c r="D47" s="3" t="s">
        <v>12</v>
      </c>
      <c r="E47" s="10"/>
      <c r="F47" s="10"/>
      <c r="G47" s="10"/>
      <c r="H47" s="10"/>
      <c r="I47" s="10"/>
      <c r="J47" s="5">
        <f aca="true" t="shared" si="11" ref="J47:O47">J43+J44+J45+J46</f>
        <v>992000</v>
      </c>
      <c r="K47" s="5">
        <f t="shared" si="11"/>
        <v>1073000</v>
      </c>
      <c r="L47" s="5">
        <f t="shared" si="11"/>
        <v>1108000</v>
      </c>
      <c r="M47" s="5">
        <f t="shared" si="11"/>
        <v>1185800</v>
      </c>
      <c r="N47" s="5">
        <f t="shared" si="11"/>
        <v>1185800</v>
      </c>
      <c r="O47" s="14">
        <f t="shared" si="11"/>
        <v>1185800</v>
      </c>
      <c r="P47" s="33"/>
    </row>
    <row r="48" spans="1:16" ht="23.25" customHeight="1">
      <c r="A48" s="31" t="s">
        <v>13</v>
      </c>
      <c r="B48" s="19" t="s">
        <v>16</v>
      </c>
      <c r="C48" s="28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>
        <v>14500000</v>
      </c>
      <c r="K48" s="4">
        <v>6694504</v>
      </c>
      <c r="L48" s="4">
        <v>6973758.57</v>
      </c>
      <c r="M48" s="7">
        <f>5000000+200000+4247350+8536492.2+100000</f>
        <v>18083842.2</v>
      </c>
      <c r="N48" s="7"/>
      <c r="O48" s="7"/>
      <c r="P48" s="33"/>
    </row>
    <row r="49" spans="1:16" ht="20.25" customHeight="1">
      <c r="A49" s="23"/>
      <c r="B49" s="20"/>
      <c r="C49" s="29"/>
      <c r="D49" s="2" t="s">
        <v>15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33"/>
    </row>
    <row r="50" spans="1:16" ht="20.25" customHeight="1">
      <c r="A50" s="23"/>
      <c r="B50" s="20"/>
      <c r="C50" s="29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33"/>
    </row>
    <row r="51" spans="1:16" ht="17.25" customHeight="1">
      <c r="A51" s="23"/>
      <c r="B51" s="20"/>
      <c r="C51" s="29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33"/>
    </row>
    <row r="52" spans="1:16" ht="18.75" customHeight="1">
      <c r="A52" s="24"/>
      <c r="B52" s="21"/>
      <c r="C52" s="30"/>
      <c r="D52" s="3" t="s">
        <v>14</v>
      </c>
      <c r="E52" s="10"/>
      <c r="F52" s="10"/>
      <c r="G52" s="10"/>
      <c r="H52" s="10"/>
      <c r="I52" s="10"/>
      <c r="J52" s="5">
        <f aca="true" t="shared" si="12" ref="J52:O52">J48+J49+J50+J51</f>
        <v>14500000</v>
      </c>
      <c r="K52" s="5">
        <f t="shared" si="12"/>
        <v>6694504</v>
      </c>
      <c r="L52" s="5">
        <f t="shared" si="12"/>
        <v>6973758.57</v>
      </c>
      <c r="M52" s="5">
        <f t="shared" si="12"/>
        <v>18083842.2</v>
      </c>
      <c r="N52" s="5">
        <f t="shared" si="12"/>
        <v>0</v>
      </c>
      <c r="O52" s="14">
        <f t="shared" si="12"/>
        <v>0</v>
      </c>
      <c r="P52" s="33"/>
    </row>
    <row r="53" spans="1:16" ht="15.75">
      <c r="A53" s="31" t="s">
        <v>51</v>
      </c>
      <c r="B53" s="19" t="s">
        <v>53</v>
      </c>
      <c r="C53" s="28" t="s">
        <v>29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3"/>
      <c r="K53" s="4"/>
      <c r="L53" s="4"/>
      <c r="M53" s="7"/>
      <c r="N53" s="7"/>
      <c r="O53" s="7"/>
      <c r="P53" s="33"/>
    </row>
    <row r="54" spans="1:16" ht="15.75">
      <c r="A54" s="23"/>
      <c r="B54" s="20"/>
      <c r="C54" s="29"/>
      <c r="D54" s="2" t="s">
        <v>15</v>
      </c>
      <c r="E54" s="9"/>
      <c r="F54" s="9"/>
      <c r="G54" s="9"/>
      <c r="H54" s="9"/>
      <c r="I54" s="9"/>
      <c r="J54" s="13">
        <v>6186542</v>
      </c>
      <c r="K54" s="4">
        <v>237083.44</v>
      </c>
      <c r="L54" s="4"/>
      <c r="M54" s="7"/>
      <c r="N54" s="7"/>
      <c r="O54" s="7"/>
      <c r="P54" s="33"/>
    </row>
    <row r="55" spans="1:16" ht="15.75">
      <c r="A55" s="23"/>
      <c r="B55" s="20"/>
      <c r="C55" s="29"/>
      <c r="D55" s="2" t="s">
        <v>25</v>
      </c>
      <c r="E55" s="9"/>
      <c r="F55" s="9"/>
      <c r="G55" s="9"/>
      <c r="H55" s="9"/>
      <c r="I55" s="9"/>
      <c r="J55" s="13"/>
      <c r="K55" s="4"/>
      <c r="L55" s="4"/>
      <c r="M55" s="7"/>
      <c r="N55" s="7"/>
      <c r="O55" s="7"/>
      <c r="P55" s="33"/>
    </row>
    <row r="56" spans="1:16" ht="15.75">
      <c r="A56" s="23"/>
      <c r="B56" s="20"/>
      <c r="C56" s="29"/>
      <c r="D56" s="2" t="s">
        <v>26</v>
      </c>
      <c r="E56" s="9"/>
      <c r="F56" s="9"/>
      <c r="G56" s="9"/>
      <c r="H56" s="9"/>
      <c r="I56" s="9"/>
      <c r="J56" s="13"/>
      <c r="K56" s="4"/>
      <c r="L56" s="4"/>
      <c r="M56" s="7"/>
      <c r="N56" s="7"/>
      <c r="O56" s="7"/>
      <c r="P56" s="33"/>
    </row>
    <row r="57" spans="1:16" ht="57" customHeight="1">
      <c r="A57" s="24"/>
      <c r="B57" s="21"/>
      <c r="C57" s="30"/>
      <c r="D57" s="3" t="s">
        <v>54</v>
      </c>
      <c r="E57" s="10"/>
      <c r="F57" s="10"/>
      <c r="G57" s="10"/>
      <c r="H57" s="10"/>
      <c r="I57" s="10"/>
      <c r="J57" s="5">
        <f aca="true" t="shared" si="13" ref="J57:O57">J53+J54+J55+J56</f>
        <v>6186542</v>
      </c>
      <c r="K57" s="5">
        <f t="shared" si="13"/>
        <v>237083.44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14">
        <f t="shared" si="13"/>
        <v>0</v>
      </c>
      <c r="P57" s="34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/>
  <mergeCells count="41">
    <mergeCell ref="A13:A17"/>
    <mergeCell ref="B13:B17"/>
    <mergeCell ref="C13:C17"/>
    <mergeCell ref="A6:A7"/>
    <mergeCell ref="B6:B7"/>
    <mergeCell ref="C6:C7"/>
    <mergeCell ref="P13:P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B18:B22"/>
    <mergeCell ref="C18:C22"/>
    <mergeCell ref="A18:A22"/>
    <mergeCell ref="A23:A27"/>
    <mergeCell ref="B23:B27"/>
    <mergeCell ref="C23:C27"/>
    <mergeCell ref="P38:P57"/>
    <mergeCell ref="B38:B42"/>
    <mergeCell ref="C38:C42"/>
    <mergeCell ref="A38:A42"/>
    <mergeCell ref="B48:B52"/>
    <mergeCell ref="C48:C52"/>
    <mergeCell ref="B43:B47"/>
    <mergeCell ref="C43:C47"/>
    <mergeCell ref="A48:A52"/>
    <mergeCell ref="A43:A47"/>
    <mergeCell ref="A28:A32"/>
    <mergeCell ref="B28:B32"/>
    <mergeCell ref="C28:C32"/>
    <mergeCell ref="B33:B37"/>
    <mergeCell ref="C33:C37"/>
    <mergeCell ref="A53:A57"/>
    <mergeCell ref="B53:B57"/>
    <mergeCell ref="C53:C57"/>
    <mergeCell ref="A33:A3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</cp:lastModifiedBy>
  <cp:lastPrinted>2023-10-10T07:33:45Z</cp:lastPrinted>
  <dcterms:created xsi:type="dcterms:W3CDTF">2014-09-10T10:24:30Z</dcterms:created>
  <dcterms:modified xsi:type="dcterms:W3CDTF">2023-10-10T07:33:49Z</dcterms:modified>
  <cp:category/>
  <cp:version/>
  <cp:contentType/>
  <cp:contentStatus/>
</cp:coreProperties>
</file>