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постановление 104 от 27.02.2023\"/>
    </mc:Choice>
  </mc:AlternateContent>
  <xr:revisionPtr revIDLastSave="0" documentId="8_{66B506F7-DBC0-4450-B2B7-266F3C41EB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6" i="11" l="1"/>
  <c r="J235" i="11"/>
  <c r="J234" i="11"/>
  <c r="L232" i="11"/>
  <c r="K232" i="11"/>
  <c r="J232" i="11"/>
  <c r="J160" i="11" l="1"/>
  <c r="L227" i="11"/>
  <c r="K227" i="11"/>
  <c r="J227" i="11"/>
  <c r="J77" i="11"/>
  <c r="J212" i="11" l="1"/>
  <c r="K234" i="11"/>
  <c r="L234" i="11"/>
  <c r="K212" i="11"/>
  <c r="L212" i="11"/>
  <c r="K172" i="11"/>
  <c r="L172" i="11"/>
  <c r="J172" i="11"/>
  <c r="K182" i="11"/>
  <c r="L182" i="11"/>
  <c r="J182" i="11"/>
  <c r="K237" i="11"/>
  <c r="L237" i="11"/>
  <c r="J237" i="11"/>
  <c r="L21" i="11"/>
  <c r="L236" i="11" s="1"/>
  <c r="K21" i="11"/>
  <c r="K236" i="11" s="1"/>
  <c r="J21" i="11"/>
  <c r="L63" i="11"/>
  <c r="K63" i="11"/>
  <c r="J63" i="11"/>
  <c r="L59" i="11"/>
  <c r="K59" i="11"/>
  <c r="J59" i="11"/>
  <c r="L52" i="11"/>
  <c r="L235" i="11" s="1"/>
  <c r="K52" i="11"/>
  <c r="K235" i="11" s="1"/>
  <c r="J52" i="11"/>
  <c r="J137" i="11" l="1"/>
  <c r="K137" i="11"/>
  <c r="L137" i="11"/>
  <c r="J222" i="11" l="1"/>
  <c r="K222" i="11"/>
  <c r="L222" i="11"/>
  <c r="K233" i="11"/>
  <c r="L233" i="11"/>
  <c r="J233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<sst xmlns="http://schemas.openxmlformats.org/spreadsheetml/2006/main" count="671" uniqueCount="147">
  <si>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</si>
  <si>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</si>
  <si>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</si>
  <si>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</si>
  <si>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</si>
  <si>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</si>
  <si>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</si>
  <si>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</si>
  <si>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</si>
  <si>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</si>
  <si>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</si>
  <si>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</si>
  <si>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</si>
  <si>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</si>
  <si>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</si>
  <si>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</si>
  <si>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</si>
  <si>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</si>
  <si>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</si>
  <si>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</si>
  <si>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</si>
  <si>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</si>
  <si>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</si>
  <si>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</si>
  <si>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</si>
  <si>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</si>
  <si>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</si>
  <si>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</si>
  <si>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</si>
  <si>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</si>
  <si>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</si>
  <si>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</si>
  <si>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</si>
  <si>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</si>
  <si>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</si>
  <si>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</si>
  <si>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</si>
  <si>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</si>
  <si>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</si>
  <si>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</si>
  <si>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</si>
  <si>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</si>
  <si>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</si>
  <si>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</si>
  <si>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</si>
  <si>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</si>
  <si>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</si>
  <si>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</si>
  <si>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</si>
  <si>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</si>
  <si>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</si>
  <si>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</si>
  <si>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</si>
  <si>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</si>
  <si>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</si>
  <si>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</si>
  <si>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</si>
  <si>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</si>
  <si>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</si>
  <si>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</si>
  <si>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</si>
  <si>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</si>
  <si>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</si>
  <si>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</si>
  <si>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</si>
  <si>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</si>
  <si>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</si>
  <si>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</si>
  <si>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</si>
  <si>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</si>
  <si>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</si>
  <si>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</si>
  <si>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</si>
  <si>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</si>
  <si>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</si>
  <si>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</si>
  <si>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</si>
  <si>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</si>
  <si>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</si>
  <si>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</si>
  <si>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</si>
  <si>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</si>
  <si>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</si>
  <si>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</si>
  <si>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</si>
  <si>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</si>
  <si>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</si>
  <si>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</si>
  <si>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</si>
  <si>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</si>
  <si>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</si>
  <si>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</si>
  <si>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</si>
  <si>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</si>
  <si>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</si>
  <si>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</si>
  <si>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</si>
  <si>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</si>
  <si>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</si>
  <si>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</si>
  <si>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</si>
  <si>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</si>
  <si>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</si>
  <si>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</si>
  <si>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</si>
  <si>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</si>
  <si>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</si>
  <si>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</si>
  <si>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</si>
  <si>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</si>
  <si>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</si>
  <si>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</si>
  <si>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</si>
  <si>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</si>
  <si>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</si>
  <si>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</si>
  <si>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</si>
  <si>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</si>
  <si>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</si>
  <si>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</si>
  <si>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</si>
  <si>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</si>
  <si>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</si>
  <si>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</si>
  <si>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</si>
  <si>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</si>
  <si>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</si>
  <si>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</si>
  <si>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</si>
  <si>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</si>
  <si>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</si>
  <si>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</si>
  <si>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</si>
  <si>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</si>
  <si>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</si>
  <si>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</si>
  <si>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</si>
  <si>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</si>
  <si>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</si>
  <si>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</si>
  <si>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</si>
  <si>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</si>
  <si>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</si>
  <si>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</si>
  <si>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</si>
  <si>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от 27.02.2023г.№104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</si>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</sst>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9"/>
  <sheetViews>
    <sheetView tabSelected="1" view="pageBreakPreview" topLeftCell="A226" zoomScale="80" zoomScaleNormal="50" zoomScaleSheetLayoutView="80" workbookViewId="0">
      <selection activeCell="A233" sqref="A233:A237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145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36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8.15" customHeight="1" x14ac:dyDescent="0.25">
      <c r="B7" s="36" t="s">
        <v>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31.15" customHeight="1" x14ac:dyDescent="0.25">
      <c r="B8" s="36" t="s">
        <v>51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4" ht="55.15" customHeight="1" x14ac:dyDescent="0.25">
      <c r="A9" s="46"/>
      <c r="B9" s="52" t="s">
        <v>22</v>
      </c>
      <c r="C9" s="52" t="s">
        <v>1</v>
      </c>
      <c r="D9" s="52" t="s">
        <v>2</v>
      </c>
      <c r="E9" s="65" t="s">
        <v>52</v>
      </c>
      <c r="F9" s="64"/>
      <c r="G9" s="64"/>
      <c r="H9" s="64"/>
      <c r="I9" s="66"/>
      <c r="J9" s="64"/>
      <c r="K9" s="64"/>
      <c r="L9" s="64"/>
      <c r="M9" s="41" t="s">
        <v>74</v>
      </c>
    </row>
    <row r="10" spans="1:14" ht="55.15" customHeight="1" x14ac:dyDescent="0.25">
      <c r="A10" s="47"/>
      <c r="B10" s="53"/>
      <c r="C10" s="53"/>
      <c r="D10" s="53"/>
      <c r="E10" s="52" t="s">
        <v>53</v>
      </c>
      <c r="F10" s="52" t="s">
        <v>54</v>
      </c>
      <c r="G10" s="52" t="s">
        <v>55</v>
      </c>
      <c r="H10" s="52" t="s">
        <v>56</v>
      </c>
      <c r="I10" s="52" t="s">
        <v>57</v>
      </c>
      <c r="J10" s="62" t="s">
        <v>118</v>
      </c>
      <c r="K10" s="62" t="s">
        <v>119</v>
      </c>
      <c r="L10" s="62" t="s">
        <v>120</v>
      </c>
      <c r="M10" s="42"/>
    </row>
    <row r="11" spans="1:14" ht="10.5" customHeight="1" x14ac:dyDescent="0.25">
      <c r="A11" s="48"/>
      <c r="B11" s="54"/>
      <c r="C11" s="54"/>
      <c r="D11" s="54"/>
      <c r="E11" s="54"/>
      <c r="F11" s="54"/>
      <c r="G11" s="54"/>
      <c r="H11" s="54"/>
      <c r="I11" s="54"/>
      <c r="J11" s="63"/>
      <c r="K11" s="63"/>
      <c r="L11" s="63"/>
      <c r="M11" s="43"/>
    </row>
    <row r="12" spans="1:14" ht="55.15" customHeight="1" x14ac:dyDescent="0.25">
      <c r="A12" s="46">
        <v>1</v>
      </c>
      <c r="B12" s="49" t="s">
        <v>72</v>
      </c>
      <c r="C12" s="37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52"/>
    </row>
    <row r="13" spans="1:14" ht="55.15" customHeight="1" x14ac:dyDescent="0.25">
      <c r="A13" s="47"/>
      <c r="B13" s="50"/>
      <c r="C13" s="38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53"/>
    </row>
    <row r="14" spans="1:14" ht="55.15" customHeight="1" x14ac:dyDescent="0.25">
      <c r="A14" s="47"/>
      <c r="B14" s="50"/>
      <c r="C14" s="38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53"/>
    </row>
    <row r="15" spans="1:14" ht="55.15" customHeight="1" x14ac:dyDescent="0.25">
      <c r="A15" s="48"/>
      <c r="B15" s="51"/>
      <c r="C15" s="38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54"/>
    </row>
    <row r="16" spans="1:14" ht="55.15" customHeight="1" x14ac:dyDescent="0.25">
      <c r="A16" s="46">
        <v>2</v>
      </c>
      <c r="B16" s="39" t="s">
        <v>75</v>
      </c>
      <c r="C16" s="37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44"/>
    </row>
    <row r="17" spans="1:13" ht="55.15" customHeight="1" x14ac:dyDescent="0.25">
      <c r="A17" s="47"/>
      <c r="B17" s="40"/>
      <c r="C17" s="38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v>27051894</v>
      </c>
      <c r="K17" s="11">
        <v>27051894</v>
      </c>
      <c r="L17" s="11">
        <v>27051894</v>
      </c>
      <c r="M17" s="45"/>
    </row>
    <row r="18" spans="1:13" ht="55.15" customHeight="1" x14ac:dyDescent="0.25">
      <c r="A18" s="47"/>
      <c r="B18" s="40"/>
      <c r="C18" s="38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45"/>
    </row>
    <row r="19" spans="1:13" ht="55.15" customHeight="1" x14ac:dyDescent="0.25">
      <c r="A19" s="48"/>
      <c r="B19" s="40"/>
      <c r="C19" s="38"/>
      <c r="D19" s="12" t="s">
        <v>11</v>
      </c>
      <c r="E19" s="9"/>
      <c r="F19" s="9"/>
      <c r="G19" s="9"/>
      <c r="H19" s="9"/>
      <c r="I19" s="9"/>
      <c r="J19" s="3">
        <f>J16+J17+J18</f>
        <v>27051894</v>
      </c>
      <c r="K19" s="3">
        <f t="shared" ref="K19" si="1">K16+K17+K18</f>
        <v>27051894</v>
      </c>
      <c r="L19" s="3">
        <f t="shared" ref="L19" si="2">L16+L17+L18</f>
        <v>27051894</v>
      </c>
      <c r="M19" s="45"/>
    </row>
    <row r="20" spans="1:13" ht="55.15" customHeight="1" x14ac:dyDescent="0.25">
      <c r="A20" s="46">
        <v>3</v>
      </c>
      <c r="B20" s="39" t="s">
        <v>77</v>
      </c>
      <c r="C20" s="37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44"/>
    </row>
    <row r="21" spans="1:13" ht="55.15" customHeight="1" x14ac:dyDescent="0.25">
      <c r="A21" s="47"/>
      <c r="B21" s="40"/>
      <c r="C21" s="38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45"/>
    </row>
    <row r="22" spans="1:13" ht="55.15" customHeight="1" x14ac:dyDescent="0.25">
      <c r="A22" s="47"/>
      <c r="B22" s="40"/>
      <c r="C22" s="38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45"/>
    </row>
    <row r="23" spans="1:13" ht="55.15" customHeight="1" x14ac:dyDescent="0.25">
      <c r="A23" s="48"/>
      <c r="B23" s="40"/>
      <c r="C23" s="38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45"/>
    </row>
    <row r="24" spans="1:13" ht="55.15" customHeight="1" x14ac:dyDescent="0.25">
      <c r="A24" s="46">
        <v>4</v>
      </c>
      <c r="B24" s="39" t="s">
        <v>25</v>
      </c>
      <c r="C24" s="37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44">
        <v>1</v>
      </c>
    </row>
    <row r="25" spans="1:13" ht="55.15" customHeight="1" x14ac:dyDescent="0.25">
      <c r="A25" s="47"/>
      <c r="B25" s="40"/>
      <c r="C25" s="38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v>3472000</v>
      </c>
      <c r="K25" s="11">
        <v>2472000</v>
      </c>
      <c r="L25" s="11">
        <v>2472000</v>
      </c>
      <c r="M25" s="44"/>
    </row>
    <row r="26" spans="1:13" ht="55.15" customHeight="1" x14ac:dyDescent="0.25">
      <c r="A26" s="47"/>
      <c r="B26" s="40"/>
      <c r="C26" s="38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44"/>
    </row>
    <row r="27" spans="1:13" ht="55.15" customHeight="1" x14ac:dyDescent="0.25">
      <c r="A27" s="48"/>
      <c r="B27" s="40"/>
      <c r="C27" s="38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3472000</v>
      </c>
      <c r="K27" s="3">
        <f t="shared" si="4"/>
        <v>2472000</v>
      </c>
      <c r="L27" s="3">
        <f>L24+L25+L26</f>
        <v>2472000</v>
      </c>
      <c r="M27" s="44"/>
    </row>
    <row r="28" spans="1:13" ht="55.15" customHeight="1" x14ac:dyDescent="0.25">
      <c r="A28" s="46">
        <v>5</v>
      </c>
      <c r="B28" s="39" t="s">
        <v>26</v>
      </c>
      <c r="C28" s="37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44">
        <v>2</v>
      </c>
    </row>
    <row r="29" spans="1:13" ht="55.15" customHeight="1" x14ac:dyDescent="0.25">
      <c r="A29" s="47"/>
      <c r="B29" s="40"/>
      <c r="C29" s="38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v>2930875</v>
      </c>
      <c r="K29" s="11">
        <v>2930875</v>
      </c>
      <c r="L29" s="11">
        <v>2930875</v>
      </c>
      <c r="M29" s="44"/>
    </row>
    <row r="30" spans="1:13" ht="55.15" customHeight="1" x14ac:dyDescent="0.25">
      <c r="A30" s="47"/>
      <c r="B30" s="40"/>
      <c r="C30" s="38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44"/>
    </row>
    <row r="31" spans="1:13" ht="55.15" customHeight="1" x14ac:dyDescent="0.25">
      <c r="A31" s="48"/>
      <c r="B31" s="40"/>
      <c r="C31" s="38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2930875</v>
      </c>
      <c r="K31" s="3">
        <f t="shared" si="5"/>
        <v>2930875</v>
      </c>
      <c r="L31" s="3">
        <f>L28+L29+L30</f>
        <v>2930875</v>
      </c>
      <c r="M31" s="44"/>
    </row>
    <row r="32" spans="1:13" ht="55.15" customHeight="1" x14ac:dyDescent="0.25">
      <c r="A32" s="46">
        <v>6</v>
      </c>
      <c r="B32" s="39" t="s">
        <v>45</v>
      </c>
      <c r="C32" s="37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44"/>
    </row>
    <row r="33" spans="1:13" ht="55.15" customHeight="1" x14ac:dyDescent="0.25">
      <c r="A33" s="47"/>
      <c r="B33" s="40"/>
      <c r="C33" s="38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44"/>
    </row>
    <row r="34" spans="1:13" ht="55.15" customHeight="1" x14ac:dyDescent="0.25">
      <c r="A34" s="47"/>
      <c r="B34" s="40"/>
      <c r="C34" s="38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44"/>
    </row>
    <row r="35" spans="1:13" ht="55.15" customHeight="1" x14ac:dyDescent="0.25">
      <c r="A35" s="48"/>
      <c r="B35" s="40"/>
      <c r="C35" s="38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44"/>
    </row>
    <row r="36" spans="1:13" ht="55.15" customHeight="1" x14ac:dyDescent="0.25">
      <c r="A36" s="46">
        <v>7</v>
      </c>
      <c r="B36" s="39" t="s">
        <v>44</v>
      </c>
      <c r="C36" s="37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44"/>
    </row>
    <row r="37" spans="1:13" ht="55.15" customHeight="1" x14ac:dyDescent="0.25">
      <c r="A37" s="47"/>
      <c r="B37" s="40"/>
      <c r="C37" s="38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44"/>
    </row>
    <row r="38" spans="1:13" ht="55.15" customHeight="1" x14ac:dyDescent="0.25">
      <c r="A38" s="47"/>
      <c r="B38" s="40"/>
      <c r="C38" s="38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44"/>
    </row>
    <row r="39" spans="1:13" ht="55.15" customHeight="1" x14ac:dyDescent="0.25">
      <c r="A39" s="48"/>
      <c r="B39" s="40"/>
      <c r="C39" s="38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44"/>
    </row>
    <row r="40" spans="1:13" ht="55.15" customHeight="1" x14ac:dyDescent="0.25">
      <c r="A40" s="46">
        <v>8</v>
      </c>
      <c r="B40" s="39" t="s">
        <v>49</v>
      </c>
      <c r="C40" s="37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44">
        <v>1</v>
      </c>
    </row>
    <row r="41" spans="1:13" ht="55.15" customHeight="1" x14ac:dyDescent="0.25">
      <c r="A41" s="47"/>
      <c r="B41" s="40"/>
      <c r="C41" s="38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44"/>
    </row>
    <row r="42" spans="1:13" ht="55.15" customHeight="1" x14ac:dyDescent="0.25">
      <c r="A42" s="47"/>
      <c r="B42" s="40"/>
      <c r="C42" s="38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44"/>
    </row>
    <row r="43" spans="1:13" ht="55.15" customHeight="1" x14ac:dyDescent="0.25">
      <c r="A43" s="48"/>
      <c r="B43" s="40"/>
      <c r="C43" s="38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44"/>
    </row>
    <row r="44" spans="1:13" ht="55.15" customHeight="1" x14ac:dyDescent="0.25">
      <c r="A44" s="46">
        <v>9</v>
      </c>
      <c r="B44" s="39" t="s">
        <v>28</v>
      </c>
      <c r="C44" s="37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44">
        <v>3</v>
      </c>
    </row>
    <row r="45" spans="1:13" ht="55.15" customHeight="1" x14ac:dyDescent="0.25">
      <c r="A45" s="47"/>
      <c r="B45" s="40"/>
      <c r="C45" s="38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44"/>
    </row>
    <row r="46" spans="1:13" ht="55.15" customHeight="1" x14ac:dyDescent="0.25">
      <c r="A46" s="47"/>
      <c r="B46" s="40"/>
      <c r="C46" s="38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44"/>
    </row>
    <row r="47" spans="1:13" ht="55.15" customHeight="1" x14ac:dyDescent="0.25">
      <c r="A47" s="48"/>
      <c r="B47" s="40"/>
      <c r="C47" s="38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44"/>
    </row>
    <row r="48" spans="1:13" ht="55.15" customHeight="1" x14ac:dyDescent="0.25">
      <c r="A48" s="46">
        <v>10</v>
      </c>
      <c r="B48" s="39" t="s">
        <v>29</v>
      </c>
      <c r="C48" s="37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44">
        <v>13</v>
      </c>
    </row>
    <row r="49" spans="1:13" ht="55.15" customHeight="1" x14ac:dyDescent="0.25">
      <c r="A49" s="47"/>
      <c r="B49" s="40"/>
      <c r="C49" s="38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44"/>
    </row>
    <row r="50" spans="1:13" ht="55.15" customHeight="1" x14ac:dyDescent="0.25">
      <c r="A50" s="47"/>
      <c r="B50" s="40"/>
      <c r="C50" s="38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44"/>
    </row>
    <row r="51" spans="1:13" ht="55.15" customHeight="1" x14ac:dyDescent="0.25">
      <c r="A51" s="48"/>
      <c r="B51" s="40"/>
      <c r="C51" s="38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44"/>
    </row>
    <row r="52" spans="1:13" ht="55.15" customHeight="1" x14ac:dyDescent="0.25">
      <c r="A52" s="46">
        <v>11</v>
      </c>
      <c r="B52" s="39" t="s">
        <v>31</v>
      </c>
      <c r="C52" s="37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44"/>
    </row>
    <row r="53" spans="1:13" ht="55.15" customHeight="1" x14ac:dyDescent="0.25">
      <c r="A53" s="47"/>
      <c r="B53" s="40"/>
      <c r="C53" s="37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44"/>
    </row>
    <row r="54" spans="1:13" ht="55.15" customHeight="1" x14ac:dyDescent="0.25">
      <c r="A54" s="47"/>
      <c r="B54" s="40"/>
      <c r="C54" s="37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44"/>
    </row>
    <row r="55" spans="1:13" ht="55.15" customHeight="1" x14ac:dyDescent="0.25">
      <c r="A55" s="48"/>
      <c r="B55" s="40"/>
      <c r="C55" s="37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44"/>
    </row>
    <row r="56" spans="1:13" ht="55.15" customHeight="1" x14ac:dyDescent="0.25">
      <c r="A56" s="46">
        <v>12</v>
      </c>
      <c r="B56" s="39" t="s">
        <v>31</v>
      </c>
      <c r="C56" s="37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44"/>
    </row>
    <row r="57" spans="1:13" ht="55.15" customHeight="1" x14ac:dyDescent="0.25">
      <c r="A57" s="47"/>
      <c r="B57" s="40"/>
      <c r="C57" s="37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44"/>
    </row>
    <row r="58" spans="1:13" ht="55.15" customHeight="1" x14ac:dyDescent="0.25">
      <c r="A58" s="47"/>
      <c r="B58" s="40"/>
      <c r="C58" s="37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44"/>
    </row>
    <row r="59" spans="1:13" ht="55.15" customHeight="1" x14ac:dyDescent="0.25">
      <c r="A59" s="48"/>
      <c r="B59" s="40"/>
      <c r="C59" s="37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44"/>
    </row>
    <row r="60" spans="1:13" ht="55.15" customHeight="1" x14ac:dyDescent="0.25">
      <c r="A60" s="46">
        <v>13</v>
      </c>
      <c r="B60" s="39" t="s">
        <v>31</v>
      </c>
      <c r="C60" s="37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44"/>
    </row>
    <row r="61" spans="1:13" ht="55.15" customHeight="1" x14ac:dyDescent="0.25">
      <c r="A61" s="47"/>
      <c r="B61" s="40"/>
      <c r="C61" s="37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44"/>
    </row>
    <row r="62" spans="1:13" ht="55.15" customHeight="1" x14ac:dyDescent="0.25">
      <c r="A62" s="47"/>
      <c r="B62" s="40"/>
      <c r="C62" s="37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44"/>
    </row>
    <row r="63" spans="1:13" ht="55.15" customHeight="1" x14ac:dyDescent="0.25">
      <c r="A63" s="48"/>
      <c r="B63" s="40"/>
      <c r="C63" s="37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44"/>
    </row>
    <row r="64" spans="1:13" ht="55.15" customHeight="1" x14ac:dyDescent="0.25">
      <c r="A64" s="46">
        <v>14</v>
      </c>
      <c r="B64" s="39" t="s">
        <v>32</v>
      </c>
      <c r="C64" s="37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44"/>
    </row>
    <row r="65" spans="1:13" ht="55.15" customHeight="1" x14ac:dyDescent="0.25">
      <c r="A65" s="47"/>
      <c r="B65" s="40"/>
      <c r="C65" s="37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v>3806493</v>
      </c>
      <c r="K65" s="11">
        <v>3806493</v>
      </c>
      <c r="L65" s="11">
        <v>3806493</v>
      </c>
      <c r="M65" s="44"/>
    </row>
    <row r="66" spans="1:13" ht="55.15" customHeight="1" x14ac:dyDescent="0.25">
      <c r="A66" s="47"/>
      <c r="B66" s="40"/>
      <c r="C66" s="37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44"/>
    </row>
    <row r="67" spans="1:13" ht="55.15" customHeight="1" x14ac:dyDescent="0.25">
      <c r="A67" s="48"/>
      <c r="B67" s="40"/>
      <c r="C67" s="37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3806493</v>
      </c>
      <c r="K67" s="3">
        <f t="shared" si="14"/>
        <v>3806493</v>
      </c>
      <c r="L67" s="3">
        <f t="shared" ref="L67" si="15">L64+L65+L66</f>
        <v>3806493</v>
      </c>
      <c r="M67" s="44"/>
    </row>
    <row r="68" spans="1:13" ht="55.15" customHeight="1" x14ac:dyDescent="0.25">
      <c r="A68" s="46">
        <v>15</v>
      </c>
      <c r="B68" s="39" t="s">
        <v>39</v>
      </c>
      <c r="C68" s="37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44"/>
    </row>
    <row r="69" spans="1:13" ht="55.15" customHeight="1" x14ac:dyDescent="0.25">
      <c r="A69" s="47"/>
      <c r="B69" s="40"/>
      <c r="C69" s="37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44"/>
    </row>
    <row r="70" spans="1:13" ht="55.15" customHeight="1" x14ac:dyDescent="0.25">
      <c r="A70" s="47"/>
      <c r="B70" s="40"/>
      <c r="C70" s="37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44"/>
    </row>
    <row r="71" spans="1:13" ht="66.75" customHeight="1" x14ac:dyDescent="0.25">
      <c r="A71" s="48"/>
      <c r="B71" s="40"/>
      <c r="C71" s="37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44"/>
    </row>
    <row r="72" spans="1:13" ht="55.15" customHeight="1" x14ac:dyDescent="0.25">
      <c r="A72" s="46">
        <v>16</v>
      </c>
      <c r="B72" s="39" t="s">
        <v>85</v>
      </c>
      <c r="C72" s="37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44"/>
    </row>
    <row r="73" spans="1:13" ht="55.15" customHeight="1" x14ac:dyDescent="0.25">
      <c r="A73" s="47"/>
      <c r="B73" s="40"/>
      <c r="C73" s="37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44"/>
    </row>
    <row r="74" spans="1:13" ht="55.15" customHeight="1" x14ac:dyDescent="0.25">
      <c r="A74" s="47"/>
      <c r="B74" s="40"/>
      <c r="C74" s="37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44"/>
    </row>
    <row r="75" spans="1:13" ht="55.15" customHeight="1" x14ac:dyDescent="0.25">
      <c r="A75" s="48"/>
      <c r="B75" s="40"/>
      <c r="C75" s="37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44"/>
    </row>
    <row r="76" spans="1:13" ht="55.15" customHeight="1" x14ac:dyDescent="0.25">
      <c r="A76" s="46">
        <v>17</v>
      </c>
      <c r="B76" s="74" t="s">
        <v>87</v>
      </c>
      <c r="C76" s="37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44"/>
    </row>
    <row r="77" spans="1:13" ht="55.15" customHeight="1" x14ac:dyDescent="0.25">
      <c r="A77" s="47"/>
      <c r="B77" s="74"/>
      <c r="C77" s="37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v>99850.38</v>
      </c>
      <c r="L77" s="11">
        <v>91511</v>
      </c>
      <c r="M77" s="44"/>
    </row>
    <row r="78" spans="1:13" ht="55.15" customHeight="1" x14ac:dyDescent="0.25">
      <c r="A78" s="47"/>
      <c r="B78" s="74"/>
      <c r="C78" s="37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44"/>
    </row>
    <row r="79" spans="1:13" ht="55.15" customHeight="1" x14ac:dyDescent="0.25">
      <c r="A79" s="48"/>
      <c r="B79" s="74"/>
      <c r="C79" s="37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99850.38</v>
      </c>
      <c r="L79" s="3">
        <f t="shared" ref="L79" si="21">L76+L77+L78</f>
        <v>91511</v>
      </c>
      <c r="M79" s="44"/>
    </row>
    <row r="80" spans="1:13" ht="55.15" customHeight="1" x14ac:dyDescent="0.25">
      <c r="A80" s="46">
        <v>18</v>
      </c>
      <c r="B80" s="39" t="s">
        <v>40</v>
      </c>
      <c r="C80" s="37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44"/>
    </row>
    <row r="81" spans="1:13" ht="55.15" customHeight="1" x14ac:dyDescent="0.25">
      <c r="A81" s="47"/>
      <c r="B81" s="40"/>
      <c r="C81" s="37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44"/>
    </row>
    <row r="82" spans="1:13" ht="55.15" customHeight="1" x14ac:dyDescent="0.25">
      <c r="A82" s="47"/>
      <c r="B82" s="40"/>
      <c r="C82" s="37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44"/>
    </row>
    <row r="83" spans="1:13" ht="55.15" customHeight="1" x14ac:dyDescent="0.25">
      <c r="A83" s="48"/>
      <c r="B83" s="40"/>
      <c r="C83" s="37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44"/>
    </row>
    <row r="84" spans="1:13" ht="55.15" hidden="1" customHeight="1" x14ac:dyDescent="0.25">
      <c r="A84" s="46"/>
      <c r="B84" s="56" t="s">
        <v>127</v>
      </c>
      <c r="C84" s="49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52"/>
    </row>
    <row r="85" spans="1:13" ht="55.15" hidden="1" customHeight="1" x14ac:dyDescent="0.25">
      <c r="A85" s="47"/>
      <c r="B85" s="57"/>
      <c r="C85" s="50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53"/>
    </row>
    <row r="86" spans="1:13" ht="55.15" hidden="1" customHeight="1" x14ac:dyDescent="0.25">
      <c r="A86" s="47"/>
      <c r="B86" s="57"/>
      <c r="C86" s="50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53"/>
    </row>
    <row r="87" spans="1:13" ht="55.15" hidden="1" customHeight="1" x14ac:dyDescent="0.25">
      <c r="A87" s="48"/>
      <c r="B87" s="58"/>
      <c r="C87" s="51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54"/>
    </row>
    <row r="88" spans="1:13" ht="55.15" customHeight="1" x14ac:dyDescent="0.25">
      <c r="A88" s="46">
        <v>19</v>
      </c>
      <c r="B88" s="39" t="s">
        <v>46</v>
      </c>
      <c r="C88" s="37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44"/>
    </row>
    <row r="89" spans="1:13" ht="55.15" customHeight="1" x14ac:dyDescent="0.25">
      <c r="A89" s="47"/>
      <c r="B89" s="40"/>
      <c r="C89" s="37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44"/>
    </row>
    <row r="90" spans="1:13" ht="55.15" customHeight="1" x14ac:dyDescent="0.25">
      <c r="A90" s="47"/>
      <c r="B90" s="40"/>
      <c r="C90" s="37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44"/>
    </row>
    <row r="91" spans="1:13" ht="55.15" customHeight="1" x14ac:dyDescent="0.25">
      <c r="A91" s="48"/>
      <c r="B91" s="40"/>
      <c r="C91" s="37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44"/>
    </row>
    <row r="92" spans="1:13" ht="55.15" customHeight="1" x14ac:dyDescent="0.25">
      <c r="A92" s="46">
        <v>20</v>
      </c>
      <c r="B92" s="39" t="s">
        <v>91</v>
      </c>
      <c r="C92" s="37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44"/>
    </row>
    <row r="93" spans="1:13" ht="55.15" customHeight="1" x14ac:dyDescent="0.25">
      <c r="A93" s="47"/>
      <c r="B93" s="40"/>
      <c r="C93" s="37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v>6805000</v>
      </c>
      <c r="K93" s="11">
        <v>415555.97</v>
      </c>
      <c r="L93" s="11">
        <v>1169969.32</v>
      </c>
      <c r="M93" s="44"/>
    </row>
    <row r="94" spans="1:13" ht="55.15" customHeight="1" x14ac:dyDescent="0.25">
      <c r="A94" s="47"/>
      <c r="B94" s="40"/>
      <c r="C94" s="37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44"/>
    </row>
    <row r="95" spans="1:13" ht="109.15" customHeight="1" x14ac:dyDescent="0.25">
      <c r="A95" s="48"/>
      <c r="B95" s="40"/>
      <c r="C95" s="37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6805000</v>
      </c>
      <c r="K95" s="3">
        <f t="shared" si="28"/>
        <v>415555.97</v>
      </c>
      <c r="L95" s="3">
        <f t="shared" ref="L95" si="29">L92+L93+L94</f>
        <v>1169969.32</v>
      </c>
      <c r="M95" s="44"/>
    </row>
    <row r="96" spans="1:13" ht="55.15" customHeight="1" x14ac:dyDescent="0.25">
      <c r="A96" s="46">
        <v>21</v>
      </c>
      <c r="B96" s="39" t="s">
        <v>47</v>
      </c>
      <c r="C96" s="37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44"/>
    </row>
    <row r="97" spans="1:13" ht="55.15" customHeight="1" x14ac:dyDescent="0.25">
      <c r="A97" s="47"/>
      <c r="B97" s="40"/>
      <c r="C97" s="37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44"/>
    </row>
    <row r="98" spans="1:13" ht="55.15" customHeight="1" x14ac:dyDescent="0.25">
      <c r="A98" s="47"/>
      <c r="B98" s="40"/>
      <c r="C98" s="37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44"/>
    </row>
    <row r="99" spans="1:13" ht="55.15" customHeight="1" x14ac:dyDescent="0.25">
      <c r="A99" s="48"/>
      <c r="B99" s="40"/>
      <c r="C99" s="37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44"/>
    </row>
    <row r="100" spans="1:13" ht="55.15" customHeight="1" x14ac:dyDescent="0.25">
      <c r="A100" s="46">
        <v>22</v>
      </c>
      <c r="B100" s="39" t="s">
        <v>65</v>
      </c>
      <c r="C100" s="37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44"/>
    </row>
    <row r="101" spans="1:13" ht="55.15" customHeight="1" x14ac:dyDescent="0.25">
      <c r="A101" s="47"/>
      <c r="B101" s="40"/>
      <c r="C101" s="37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44"/>
    </row>
    <row r="102" spans="1:13" ht="55.15" customHeight="1" x14ac:dyDescent="0.25">
      <c r="A102" s="47"/>
      <c r="B102" s="40"/>
      <c r="C102" s="37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44"/>
    </row>
    <row r="103" spans="1:13" ht="84" customHeight="1" x14ac:dyDescent="0.25">
      <c r="A103" s="48"/>
      <c r="B103" s="40"/>
      <c r="C103" s="37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44"/>
    </row>
    <row r="104" spans="1:13" ht="55.15" customHeight="1" x14ac:dyDescent="0.25">
      <c r="A104" s="46">
        <v>23</v>
      </c>
      <c r="B104" s="39" t="s">
        <v>67</v>
      </c>
      <c r="C104" s="37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44"/>
    </row>
    <row r="105" spans="1:13" ht="55.15" customHeight="1" x14ac:dyDescent="0.25">
      <c r="A105" s="47"/>
      <c r="B105" s="40"/>
      <c r="C105" s="37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44"/>
    </row>
    <row r="106" spans="1:13" ht="55.15" customHeight="1" x14ac:dyDescent="0.25">
      <c r="A106" s="47"/>
      <c r="B106" s="40"/>
      <c r="C106" s="37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44"/>
    </row>
    <row r="107" spans="1:13" ht="118.15" customHeight="1" x14ac:dyDescent="0.25">
      <c r="A107" s="48"/>
      <c r="B107" s="40"/>
      <c r="C107" s="37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44"/>
    </row>
    <row r="108" spans="1:13" ht="55.15" customHeight="1" x14ac:dyDescent="0.25">
      <c r="A108" s="46">
        <v>24</v>
      </c>
      <c r="B108" s="39" t="s">
        <v>116</v>
      </c>
      <c r="C108" s="37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44">
        <v>4.5</v>
      </c>
    </row>
    <row r="109" spans="1:13" ht="55.15" customHeight="1" x14ac:dyDescent="0.25">
      <c r="A109" s="47"/>
      <c r="B109" s="40"/>
      <c r="C109" s="37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44"/>
    </row>
    <row r="110" spans="1:13" ht="55.15" customHeight="1" x14ac:dyDescent="0.25">
      <c r="A110" s="47"/>
      <c r="B110" s="40"/>
      <c r="C110" s="37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44"/>
    </row>
    <row r="111" spans="1:13" ht="152.44999999999999" customHeight="1" x14ac:dyDescent="0.25">
      <c r="A111" s="48"/>
      <c r="B111" s="40"/>
      <c r="C111" s="37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44"/>
    </row>
    <row r="112" spans="1:13" ht="55.15" customHeight="1" x14ac:dyDescent="0.25">
      <c r="A112" s="46">
        <v>25</v>
      </c>
      <c r="B112" s="39" t="s">
        <v>0</v>
      </c>
      <c r="C112" s="37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44"/>
    </row>
    <row r="113" spans="1:13" ht="55.15" customHeight="1" x14ac:dyDescent="0.25">
      <c r="A113" s="47"/>
      <c r="B113" s="40"/>
      <c r="C113" s="37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44"/>
    </row>
    <row r="114" spans="1:13" ht="55.15" customHeight="1" x14ac:dyDescent="0.25">
      <c r="A114" s="47"/>
      <c r="B114" s="40"/>
      <c r="C114" s="37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44"/>
    </row>
    <row r="115" spans="1:13" ht="55.15" customHeight="1" x14ac:dyDescent="0.25">
      <c r="A115" s="48"/>
      <c r="B115" s="40"/>
      <c r="C115" s="37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44"/>
    </row>
    <row r="116" spans="1:13" ht="55.15" customHeight="1" x14ac:dyDescent="0.25">
      <c r="A116" s="46">
        <v>26</v>
      </c>
      <c r="B116" s="39" t="s">
        <v>38</v>
      </c>
      <c r="C116" s="37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v>162000</v>
      </c>
      <c r="K116" s="11">
        <v>162000</v>
      </c>
      <c r="L116" s="11">
        <v>162000</v>
      </c>
      <c r="M116" s="44"/>
    </row>
    <row r="117" spans="1:13" ht="55.15" customHeight="1" x14ac:dyDescent="0.25">
      <c r="A117" s="47"/>
      <c r="B117" s="40"/>
      <c r="C117" s="37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45"/>
    </row>
    <row r="118" spans="1:13" ht="55.15" customHeight="1" x14ac:dyDescent="0.25">
      <c r="A118" s="47"/>
      <c r="B118" s="40"/>
      <c r="C118" s="37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45"/>
    </row>
    <row r="119" spans="1:13" ht="55.15" customHeight="1" x14ac:dyDescent="0.25">
      <c r="A119" s="48"/>
      <c r="B119" s="40"/>
      <c r="C119" s="37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162000</v>
      </c>
      <c r="K119" s="3">
        <f t="shared" si="40"/>
        <v>162000</v>
      </c>
      <c r="L119" s="3">
        <f>L116+L117+L118</f>
        <v>162000</v>
      </c>
      <c r="M119" s="45"/>
    </row>
    <row r="120" spans="1:13" ht="55.15" customHeight="1" x14ac:dyDescent="0.25">
      <c r="A120" s="46">
        <v>27</v>
      </c>
      <c r="B120" s="39" t="s">
        <v>42</v>
      </c>
      <c r="C120" s="37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44"/>
    </row>
    <row r="121" spans="1:13" ht="55.15" customHeight="1" x14ac:dyDescent="0.25">
      <c r="A121" s="47"/>
      <c r="B121" s="67"/>
      <c r="C121" s="37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44"/>
    </row>
    <row r="122" spans="1:13" ht="55.15" customHeight="1" x14ac:dyDescent="0.25">
      <c r="A122" s="47"/>
      <c r="B122" s="67"/>
      <c r="C122" s="37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44"/>
    </row>
    <row r="123" spans="1:13" ht="55.15" customHeight="1" x14ac:dyDescent="0.25">
      <c r="A123" s="48"/>
      <c r="B123" s="67"/>
      <c r="C123" s="37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44"/>
    </row>
    <row r="124" spans="1:13" ht="55.15" customHeight="1" x14ac:dyDescent="0.25">
      <c r="A124" s="46">
        <v>28</v>
      </c>
      <c r="B124" s="39" t="s">
        <v>24</v>
      </c>
      <c r="C124" s="37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v>16913952</v>
      </c>
      <c r="K124" s="11">
        <v>12685464</v>
      </c>
      <c r="L124" s="11">
        <v>12685464</v>
      </c>
      <c r="M124" s="44"/>
    </row>
    <row r="125" spans="1:13" ht="55.15" customHeight="1" x14ac:dyDescent="0.25">
      <c r="A125" s="47"/>
      <c r="B125" s="40"/>
      <c r="C125" s="37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45"/>
    </row>
    <row r="126" spans="1:13" ht="55.15" customHeight="1" x14ac:dyDescent="0.25">
      <c r="A126" s="47"/>
      <c r="B126" s="40"/>
      <c r="C126" s="37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45"/>
    </row>
    <row r="127" spans="1:13" ht="55.15" customHeight="1" x14ac:dyDescent="0.25">
      <c r="A127" s="48"/>
      <c r="B127" s="40"/>
      <c r="C127" s="37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16913952</v>
      </c>
      <c r="K127" s="3">
        <f t="shared" si="43"/>
        <v>12685464</v>
      </c>
      <c r="L127" s="3">
        <f t="shared" ref="L127" si="44">L125+L124+L126</f>
        <v>12685464</v>
      </c>
      <c r="M127" s="45"/>
    </row>
    <row r="128" spans="1:13" ht="55.15" customHeight="1" x14ac:dyDescent="0.25">
      <c r="A128" s="46">
        <v>29</v>
      </c>
      <c r="B128" s="56" t="s">
        <v>34</v>
      </c>
      <c r="C128" s="52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52"/>
    </row>
    <row r="129" spans="1:13" ht="55.15" customHeight="1" x14ac:dyDescent="0.25">
      <c r="A129" s="47"/>
      <c r="B129" s="57"/>
      <c r="C129" s="53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53"/>
    </row>
    <row r="130" spans="1:13" ht="55.15" customHeight="1" x14ac:dyDescent="0.25">
      <c r="A130" s="47"/>
      <c r="B130" s="57"/>
      <c r="C130" s="53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53"/>
    </row>
    <row r="131" spans="1:13" ht="55.15" customHeight="1" x14ac:dyDescent="0.25">
      <c r="A131" s="47"/>
      <c r="B131" s="57"/>
      <c r="C131" s="53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53"/>
    </row>
    <row r="132" spans="1:13" ht="55.15" customHeight="1" x14ac:dyDescent="0.25">
      <c r="A132" s="48"/>
      <c r="B132" s="58"/>
      <c r="C132" s="54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54"/>
    </row>
    <row r="133" spans="1:13" ht="55.15" customHeight="1" x14ac:dyDescent="0.25">
      <c r="A133" s="46">
        <v>30</v>
      </c>
      <c r="B133" s="49" t="s">
        <v>50</v>
      </c>
      <c r="C133" s="52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52">
        <v>12</v>
      </c>
    </row>
    <row r="134" spans="1:13" ht="55.15" customHeight="1" x14ac:dyDescent="0.25">
      <c r="A134" s="47"/>
      <c r="B134" s="50"/>
      <c r="C134" s="53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53"/>
    </row>
    <row r="135" spans="1:13" ht="55.15" customHeight="1" x14ac:dyDescent="0.25">
      <c r="A135" s="47"/>
      <c r="B135" s="50"/>
      <c r="C135" s="53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53"/>
    </row>
    <row r="136" spans="1:13" ht="55.15" customHeight="1" x14ac:dyDescent="0.25">
      <c r="A136" s="47"/>
      <c r="B136" s="50"/>
      <c r="C136" s="53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53"/>
    </row>
    <row r="137" spans="1:13" ht="55.15" customHeight="1" x14ac:dyDescent="0.25">
      <c r="A137" s="48"/>
      <c r="B137" s="51"/>
      <c r="C137" s="54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54"/>
    </row>
    <row r="138" spans="1:13" ht="55.15" customHeight="1" x14ac:dyDescent="0.25">
      <c r="A138" s="46">
        <v>31</v>
      </c>
      <c r="B138" s="39" t="s">
        <v>14</v>
      </c>
      <c r="C138" s="37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44"/>
    </row>
    <row r="139" spans="1:13" ht="55.15" customHeight="1" x14ac:dyDescent="0.25">
      <c r="A139" s="47"/>
      <c r="B139" s="40"/>
      <c r="C139" s="37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44"/>
    </row>
    <row r="140" spans="1:13" ht="55.15" customHeight="1" x14ac:dyDescent="0.25">
      <c r="A140" s="47"/>
      <c r="B140" s="40"/>
      <c r="C140" s="37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44"/>
    </row>
    <row r="141" spans="1:13" ht="55.15" customHeight="1" x14ac:dyDescent="0.25">
      <c r="A141" s="48"/>
      <c r="B141" s="40"/>
      <c r="C141" s="37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44"/>
    </row>
    <row r="142" spans="1:13" ht="55.15" customHeight="1" x14ac:dyDescent="0.25">
      <c r="A142" s="46">
        <v>32</v>
      </c>
      <c r="B142" s="39" t="s">
        <v>48</v>
      </c>
      <c r="C142" s="37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52" t="s">
        <v>107</v>
      </c>
    </row>
    <row r="143" spans="1:13" ht="55.15" customHeight="1" x14ac:dyDescent="0.25">
      <c r="A143" s="47"/>
      <c r="B143" s="40"/>
      <c r="C143" s="37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53"/>
    </row>
    <row r="144" spans="1:13" ht="55.15" customHeight="1" x14ac:dyDescent="0.25">
      <c r="A144" s="47"/>
      <c r="B144" s="40"/>
      <c r="C144" s="37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53"/>
    </row>
    <row r="145" spans="1:13" ht="55.15" customHeight="1" x14ac:dyDescent="0.25">
      <c r="A145" s="48"/>
      <c r="B145" s="40"/>
      <c r="C145" s="37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54"/>
    </row>
    <row r="146" spans="1:13" ht="55.15" customHeight="1" x14ac:dyDescent="0.25">
      <c r="A146" s="46">
        <v>33</v>
      </c>
      <c r="B146" s="39" t="s">
        <v>41</v>
      </c>
      <c r="C146" s="37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44"/>
    </row>
    <row r="147" spans="1:13" ht="55.15" customHeight="1" x14ac:dyDescent="0.25">
      <c r="A147" s="47"/>
      <c r="B147" s="40"/>
      <c r="C147" s="37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44"/>
    </row>
    <row r="148" spans="1:13" ht="55.15" customHeight="1" x14ac:dyDescent="0.25">
      <c r="A148" s="47"/>
      <c r="B148" s="40"/>
      <c r="C148" s="37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44"/>
    </row>
    <row r="149" spans="1:13" ht="55.15" customHeight="1" x14ac:dyDescent="0.25">
      <c r="A149" s="48"/>
      <c r="B149" s="40"/>
      <c r="C149" s="37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44"/>
    </row>
    <row r="150" spans="1:13" ht="55.15" customHeight="1" x14ac:dyDescent="0.25">
      <c r="A150" s="46">
        <v>34</v>
      </c>
      <c r="B150" s="39" t="s">
        <v>94</v>
      </c>
      <c r="C150" s="37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44"/>
    </row>
    <row r="151" spans="1:13" ht="55.15" customHeight="1" x14ac:dyDescent="0.25">
      <c r="A151" s="47"/>
      <c r="B151" s="55"/>
      <c r="C151" s="37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45"/>
    </row>
    <row r="152" spans="1:13" ht="55.15" customHeight="1" x14ac:dyDescent="0.25">
      <c r="A152" s="47"/>
      <c r="B152" s="55"/>
      <c r="C152" s="37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45"/>
    </row>
    <row r="153" spans="1:13" ht="55.15" customHeight="1" x14ac:dyDescent="0.25">
      <c r="A153" s="48"/>
      <c r="B153" s="55"/>
      <c r="C153" s="37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45"/>
    </row>
    <row r="154" spans="1:13" ht="55.15" customHeight="1" x14ac:dyDescent="0.25">
      <c r="A154" s="46">
        <v>35</v>
      </c>
      <c r="B154" s="56" t="s">
        <v>138</v>
      </c>
      <c r="C154" s="52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59"/>
    </row>
    <row r="155" spans="1:13" ht="55.15" customHeight="1" x14ac:dyDescent="0.25">
      <c r="A155" s="47"/>
      <c r="B155" s="57"/>
      <c r="C155" s="53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60"/>
    </row>
    <row r="156" spans="1:13" ht="55.15" customHeight="1" x14ac:dyDescent="0.25">
      <c r="A156" s="47"/>
      <c r="B156" s="57"/>
      <c r="C156" s="53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60"/>
    </row>
    <row r="157" spans="1:13" ht="55.15" customHeight="1" x14ac:dyDescent="0.25">
      <c r="A157" s="47"/>
      <c r="B157" s="57"/>
      <c r="C157" s="53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60"/>
    </row>
    <row r="158" spans="1:13" ht="55.15" customHeight="1" x14ac:dyDescent="0.25">
      <c r="A158" s="48"/>
      <c r="B158" s="58"/>
      <c r="C158" s="54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61"/>
    </row>
    <row r="159" spans="1:13" ht="96" customHeight="1" x14ac:dyDescent="0.25">
      <c r="A159" s="46">
        <v>36</v>
      </c>
      <c r="B159" s="39" t="s">
        <v>96</v>
      </c>
      <c r="C159" s="37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44"/>
    </row>
    <row r="160" spans="1:13" ht="74.45" customHeight="1" x14ac:dyDescent="0.25">
      <c r="A160" s="47"/>
      <c r="B160" s="55"/>
      <c r="C160" s="37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v>16397000</v>
      </c>
      <c r="L160" s="11">
        <v>17053000</v>
      </c>
      <c r="M160" s="45"/>
    </row>
    <row r="161" spans="1:13" ht="83.45" customHeight="1" x14ac:dyDescent="0.25">
      <c r="A161" s="47"/>
      <c r="B161" s="55"/>
      <c r="C161" s="37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45"/>
    </row>
    <row r="162" spans="1:13" ht="147" customHeight="1" x14ac:dyDescent="0.25">
      <c r="A162" s="48"/>
      <c r="B162" s="55"/>
      <c r="C162" s="37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16397000</v>
      </c>
      <c r="L162" s="3">
        <f t="shared" ref="L162" si="58">L160+L159+L161</f>
        <v>17053000</v>
      </c>
      <c r="M162" s="45"/>
    </row>
    <row r="163" spans="1:13" ht="55.15" customHeight="1" x14ac:dyDescent="0.25">
      <c r="A163" s="46">
        <v>37</v>
      </c>
      <c r="B163" s="56" t="s">
        <v>43</v>
      </c>
      <c r="C163" s="52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52"/>
    </row>
    <row r="164" spans="1:13" ht="55.15" customHeight="1" x14ac:dyDescent="0.25">
      <c r="A164" s="47"/>
      <c r="B164" s="57"/>
      <c r="C164" s="53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53"/>
    </row>
    <row r="165" spans="1:13" ht="55.15" customHeight="1" x14ac:dyDescent="0.25">
      <c r="A165" s="47"/>
      <c r="B165" s="57"/>
      <c r="C165" s="53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53"/>
    </row>
    <row r="166" spans="1:13" ht="55.15" customHeight="1" x14ac:dyDescent="0.25">
      <c r="A166" s="47"/>
      <c r="B166" s="57"/>
      <c r="C166" s="53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53"/>
    </row>
    <row r="167" spans="1:13" ht="55.15" customHeight="1" x14ac:dyDescent="0.25">
      <c r="A167" s="48"/>
      <c r="B167" s="58"/>
      <c r="C167" s="54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54"/>
    </row>
    <row r="168" spans="1:13" ht="55.15" customHeight="1" x14ac:dyDescent="0.25">
      <c r="A168" s="46">
        <v>38</v>
      </c>
      <c r="B168" s="56" t="s">
        <v>136</v>
      </c>
      <c r="C168" s="52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52"/>
    </row>
    <row r="169" spans="1:13" ht="55.15" customHeight="1" x14ac:dyDescent="0.25">
      <c r="A169" s="47"/>
      <c r="B169" s="57"/>
      <c r="C169" s="53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53"/>
    </row>
    <row r="170" spans="1:13" ht="55.15" customHeight="1" x14ac:dyDescent="0.25">
      <c r="A170" s="47"/>
      <c r="B170" s="57"/>
      <c r="C170" s="53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v>26428</v>
      </c>
      <c r="K170" s="11"/>
      <c r="L170" s="11"/>
      <c r="M170" s="53"/>
    </row>
    <row r="171" spans="1:13" ht="55.15" customHeight="1" x14ac:dyDescent="0.25">
      <c r="A171" s="47"/>
      <c r="B171" s="57"/>
      <c r="C171" s="53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53"/>
    </row>
    <row r="172" spans="1:13" ht="55.15" customHeight="1" x14ac:dyDescent="0.25">
      <c r="A172" s="48"/>
      <c r="B172" s="58"/>
      <c r="C172" s="54"/>
      <c r="D172" s="12" t="s">
        <v>6</v>
      </c>
      <c r="E172" s="9"/>
      <c r="F172" s="9"/>
      <c r="G172" s="9"/>
      <c r="H172" s="9"/>
      <c r="I172" s="9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54"/>
    </row>
    <row r="173" spans="1:13" ht="55.15" hidden="1" customHeight="1" x14ac:dyDescent="0.25">
      <c r="A173" s="46"/>
      <c r="B173" s="56" t="s">
        <v>111</v>
      </c>
      <c r="C173" s="52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52"/>
    </row>
    <row r="174" spans="1:13" ht="55.15" hidden="1" customHeight="1" x14ac:dyDescent="0.25">
      <c r="A174" s="47"/>
      <c r="B174" s="57"/>
      <c r="C174" s="53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53"/>
    </row>
    <row r="175" spans="1:13" ht="55.15" hidden="1" customHeight="1" x14ac:dyDescent="0.25">
      <c r="A175" s="47"/>
      <c r="B175" s="57"/>
      <c r="C175" s="53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53"/>
    </row>
    <row r="176" spans="1:13" ht="55.15" hidden="1" customHeight="1" x14ac:dyDescent="0.25">
      <c r="A176" s="47"/>
      <c r="B176" s="57"/>
      <c r="C176" s="53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53"/>
    </row>
    <row r="177" spans="1:13" ht="55.15" hidden="1" customHeight="1" x14ac:dyDescent="0.25">
      <c r="A177" s="48"/>
      <c r="B177" s="58"/>
      <c r="C177" s="54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54"/>
    </row>
    <row r="178" spans="1:13" ht="55.15" customHeight="1" x14ac:dyDescent="0.25">
      <c r="A178" s="46">
        <v>39</v>
      </c>
      <c r="B178" s="56" t="s">
        <v>134</v>
      </c>
      <c r="C178" s="52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v>14106200</v>
      </c>
      <c r="K178" s="3"/>
      <c r="L178" s="11"/>
      <c r="M178" s="52"/>
    </row>
    <row r="179" spans="1:13" ht="55.15" customHeight="1" x14ac:dyDescent="0.25">
      <c r="A179" s="47"/>
      <c r="B179" s="57"/>
      <c r="C179" s="53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v>900396</v>
      </c>
      <c r="K179" s="11"/>
      <c r="L179" s="11"/>
      <c r="M179" s="53"/>
    </row>
    <row r="180" spans="1:13" ht="55.15" customHeight="1" x14ac:dyDescent="0.25">
      <c r="A180" s="47"/>
      <c r="B180" s="57"/>
      <c r="C180" s="53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53"/>
    </row>
    <row r="181" spans="1:13" ht="55.15" customHeight="1" x14ac:dyDescent="0.25">
      <c r="A181" s="47"/>
      <c r="B181" s="57"/>
      <c r="C181" s="53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53"/>
    </row>
    <row r="182" spans="1:13" ht="55.15" customHeight="1" x14ac:dyDescent="0.25">
      <c r="A182" s="48"/>
      <c r="B182" s="58"/>
      <c r="C182" s="54"/>
      <c r="D182" s="12" t="s">
        <v>6</v>
      </c>
      <c r="E182" s="9"/>
      <c r="F182" s="9"/>
      <c r="G182" s="9"/>
      <c r="H182" s="9"/>
      <c r="I182" s="9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54"/>
    </row>
    <row r="183" spans="1:13" ht="55.15" customHeight="1" x14ac:dyDescent="0.25">
      <c r="A183" s="46">
        <v>40</v>
      </c>
      <c r="B183" s="56" t="s">
        <v>115</v>
      </c>
      <c r="C183" s="52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52"/>
    </row>
    <row r="184" spans="1:13" ht="55.15" customHeight="1" x14ac:dyDescent="0.25">
      <c r="A184" s="47"/>
      <c r="B184" s="57"/>
      <c r="C184" s="53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53"/>
    </row>
    <row r="185" spans="1:13" ht="55.15" customHeight="1" x14ac:dyDescent="0.25">
      <c r="A185" s="47"/>
      <c r="B185" s="57"/>
      <c r="C185" s="53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53"/>
    </row>
    <row r="186" spans="1:13" ht="55.15" customHeight="1" x14ac:dyDescent="0.25">
      <c r="A186" s="47"/>
      <c r="B186" s="57"/>
      <c r="C186" s="53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53"/>
    </row>
    <row r="187" spans="1:13" ht="55.15" customHeight="1" x14ac:dyDescent="0.25">
      <c r="A187" s="48"/>
      <c r="B187" s="58"/>
      <c r="C187" s="54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54"/>
    </row>
    <row r="188" spans="1:13" ht="55.15" customHeight="1" x14ac:dyDescent="0.25">
      <c r="A188" s="46">
        <v>41</v>
      </c>
      <c r="B188" s="56" t="s">
        <v>126</v>
      </c>
      <c r="C188" s="52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52"/>
    </row>
    <row r="189" spans="1:13" ht="55.15" customHeight="1" x14ac:dyDescent="0.25">
      <c r="A189" s="47"/>
      <c r="B189" s="57"/>
      <c r="C189" s="53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53"/>
    </row>
    <row r="190" spans="1:13" ht="55.15" customHeight="1" x14ac:dyDescent="0.25">
      <c r="A190" s="47"/>
      <c r="B190" s="57"/>
      <c r="C190" s="53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53"/>
    </row>
    <row r="191" spans="1:13" ht="55.15" customHeight="1" x14ac:dyDescent="0.25">
      <c r="A191" s="47"/>
      <c r="B191" s="57"/>
      <c r="C191" s="53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53"/>
    </row>
    <row r="192" spans="1:13" ht="55.15" customHeight="1" x14ac:dyDescent="0.25">
      <c r="A192" s="48"/>
      <c r="B192" s="58"/>
      <c r="C192" s="54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54"/>
    </row>
    <row r="193" spans="1:13" ht="55.15" customHeight="1" x14ac:dyDescent="0.25">
      <c r="A193" s="46">
        <v>42</v>
      </c>
      <c r="B193" s="56" t="s">
        <v>130</v>
      </c>
      <c r="C193" s="52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52"/>
    </row>
    <row r="194" spans="1:13" ht="55.15" customHeight="1" x14ac:dyDescent="0.25">
      <c r="A194" s="47"/>
      <c r="B194" s="57"/>
      <c r="C194" s="53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v>3546218</v>
      </c>
      <c r="M194" s="53"/>
    </row>
    <row r="195" spans="1:13" ht="55.15" customHeight="1" x14ac:dyDescent="0.25">
      <c r="A195" s="47"/>
      <c r="B195" s="57"/>
      <c r="C195" s="53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53"/>
    </row>
    <row r="196" spans="1:13" ht="55.15" customHeight="1" x14ac:dyDescent="0.25">
      <c r="A196" s="47"/>
      <c r="B196" s="57"/>
      <c r="C196" s="53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53"/>
    </row>
    <row r="197" spans="1:13" ht="55.15" customHeight="1" x14ac:dyDescent="0.25">
      <c r="A197" s="47"/>
      <c r="B197" s="58"/>
      <c r="C197" s="54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3772572</v>
      </c>
      <c r="M197" s="54"/>
    </row>
    <row r="198" spans="1:13" ht="32.25" customHeight="1" x14ac:dyDescent="0.25">
      <c r="A198" s="46">
        <v>43</v>
      </c>
      <c r="B198" s="56" t="s">
        <v>139</v>
      </c>
      <c r="C198" s="52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52"/>
    </row>
    <row r="199" spans="1:13" ht="55.15" customHeight="1" x14ac:dyDescent="0.25">
      <c r="A199" s="47"/>
      <c r="B199" s="57"/>
      <c r="C199" s="53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53"/>
    </row>
    <row r="200" spans="1:13" ht="55.15" customHeight="1" x14ac:dyDescent="0.25">
      <c r="A200" s="47"/>
      <c r="B200" s="57"/>
      <c r="C200" s="53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53"/>
    </row>
    <row r="201" spans="1:13" ht="55.15" customHeight="1" x14ac:dyDescent="0.25">
      <c r="A201" s="47"/>
      <c r="B201" s="57"/>
      <c r="C201" s="53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53"/>
    </row>
    <row r="202" spans="1:13" ht="55.15" customHeight="1" x14ac:dyDescent="0.25">
      <c r="A202" s="47"/>
      <c r="B202" s="58"/>
      <c r="C202" s="54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54"/>
    </row>
    <row r="203" spans="1:13" ht="55.15" customHeight="1" x14ac:dyDescent="0.25">
      <c r="A203" s="47">
        <v>44</v>
      </c>
      <c r="B203" s="56" t="s">
        <v>35</v>
      </c>
      <c r="C203" s="52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52"/>
    </row>
    <row r="204" spans="1:13" ht="55.15" customHeight="1" x14ac:dyDescent="0.25">
      <c r="A204" s="47"/>
      <c r="B204" s="57"/>
      <c r="C204" s="53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v>9205025</v>
      </c>
      <c r="K204" s="11"/>
      <c r="L204" s="11"/>
      <c r="M204" s="53"/>
    </row>
    <row r="205" spans="1:13" ht="55.15" customHeight="1" x14ac:dyDescent="0.25">
      <c r="A205" s="47"/>
      <c r="B205" s="57"/>
      <c r="C205" s="53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53"/>
    </row>
    <row r="206" spans="1:13" ht="55.15" customHeight="1" x14ac:dyDescent="0.25">
      <c r="A206" s="47"/>
      <c r="B206" s="57"/>
      <c r="C206" s="53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53"/>
    </row>
    <row r="207" spans="1:13" ht="55.15" customHeight="1" x14ac:dyDescent="0.25">
      <c r="A207" s="48"/>
      <c r="B207" s="58"/>
      <c r="C207" s="54"/>
      <c r="D207" s="12" t="s">
        <v>6</v>
      </c>
      <c r="E207" s="9"/>
      <c r="F207" s="9"/>
      <c r="G207" s="9"/>
      <c r="H207" s="9"/>
      <c r="I207" s="9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54"/>
    </row>
    <row r="208" spans="1:13" ht="55.15" customHeight="1" x14ac:dyDescent="0.25">
      <c r="A208" s="47">
        <v>45</v>
      </c>
      <c r="B208" s="56" t="s">
        <v>132</v>
      </c>
      <c r="C208" s="52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52"/>
    </row>
    <row r="209" spans="1:13" ht="55.15" customHeight="1" x14ac:dyDescent="0.25">
      <c r="A209" s="47"/>
      <c r="B209" s="57"/>
      <c r="C209" s="53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53"/>
    </row>
    <row r="210" spans="1:13" ht="55.15" customHeight="1" x14ac:dyDescent="0.25">
      <c r="A210" s="47"/>
      <c r="B210" s="57"/>
      <c r="C210" s="53"/>
      <c r="D210" s="25" t="s">
        <v>4</v>
      </c>
      <c r="F210" s="26"/>
      <c r="H210" s="26"/>
      <c r="J210" s="26"/>
      <c r="K210" s="1"/>
      <c r="L210" s="26"/>
      <c r="M210" s="53"/>
    </row>
    <row r="211" spans="1:13" ht="55.15" customHeight="1" x14ac:dyDescent="0.25">
      <c r="A211" s="47"/>
      <c r="B211" s="57"/>
      <c r="C211" s="53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53"/>
    </row>
    <row r="212" spans="1:13" ht="55.15" customHeight="1" x14ac:dyDescent="0.25">
      <c r="A212" s="48"/>
      <c r="B212" s="58"/>
      <c r="C212" s="54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54"/>
    </row>
    <row r="213" spans="1:13" ht="55.15" customHeight="1" x14ac:dyDescent="0.25">
      <c r="A213" s="46">
        <v>46</v>
      </c>
      <c r="B213" s="49" t="s">
        <v>122</v>
      </c>
      <c r="C213" s="52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47"/>
      <c r="B214" s="50"/>
      <c r="C214" s="53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47"/>
      <c r="B215" s="50"/>
      <c r="C215" s="53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47"/>
      <c r="B216" s="50"/>
      <c r="C216" s="53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48"/>
      <c r="B217" s="51"/>
      <c r="C217" s="54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46">
        <v>47</v>
      </c>
      <c r="B218" s="49" t="s">
        <v>129</v>
      </c>
      <c r="C218" s="52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47"/>
      <c r="B219" s="50"/>
      <c r="C219" s="53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47"/>
      <c r="B220" s="50"/>
      <c r="C220" s="53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47"/>
      <c r="B221" s="50"/>
      <c r="C221" s="53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48"/>
      <c r="B222" s="51"/>
      <c r="C222" s="54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46">
        <v>48</v>
      </c>
      <c r="B223" s="49" t="s">
        <v>143</v>
      </c>
      <c r="C223" s="52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47"/>
      <c r="B224" s="50"/>
      <c r="C224" s="53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4" ht="55.15" customHeight="1" x14ac:dyDescent="0.25">
      <c r="A225" s="47"/>
      <c r="B225" s="50"/>
      <c r="C225" s="53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4" ht="55.15" customHeight="1" x14ac:dyDescent="0.25">
      <c r="A226" s="47"/>
      <c r="B226" s="50"/>
      <c r="C226" s="53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4" ht="55.15" customHeight="1" x14ac:dyDescent="0.25">
      <c r="A227" s="48"/>
      <c r="B227" s="51"/>
      <c r="C227" s="54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4" ht="55.15" customHeight="1" x14ac:dyDescent="0.25">
      <c r="A228" s="46">
        <v>49</v>
      </c>
      <c r="B228" s="49" t="s">
        <v>146</v>
      </c>
      <c r="C228" s="52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4" ht="55.15" customHeight="1" x14ac:dyDescent="0.25">
      <c r="A229" s="47"/>
      <c r="B229" s="50"/>
      <c r="C229" s="53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4" ht="55.15" customHeight="1" x14ac:dyDescent="0.25">
      <c r="A230" s="47"/>
      <c r="B230" s="50"/>
      <c r="C230" s="53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4" ht="55.15" customHeight="1" x14ac:dyDescent="0.25">
      <c r="A231" s="47"/>
      <c r="B231" s="50"/>
      <c r="C231" s="53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4" ht="55.15" customHeight="1" x14ac:dyDescent="0.25">
      <c r="A232" s="48"/>
      <c r="B232" s="51"/>
      <c r="C232" s="54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4" ht="55.15" customHeight="1" x14ac:dyDescent="0.25">
      <c r="A233" s="46"/>
      <c r="B233" s="68" t="s">
        <v>17</v>
      </c>
      <c r="C233" s="71"/>
      <c r="D233" s="4" t="s">
        <v>108</v>
      </c>
      <c r="E233" s="9"/>
      <c r="F233" s="9"/>
      <c r="G233" s="9"/>
      <c r="H233" s="9"/>
      <c r="I233" s="9"/>
      <c r="J233" s="3">
        <f>J234+J235+J236+J237</f>
        <v>273090783.14000005</v>
      </c>
      <c r="K233" s="3">
        <f t="shared" ref="K233:L233" si="76">K234+K235+K236+K237</f>
        <v>124414171.41</v>
      </c>
      <c r="L233" s="3">
        <f t="shared" si="76"/>
        <v>128215593.50999999</v>
      </c>
      <c r="M233" s="59"/>
      <c r="N233" s="20"/>
    </row>
    <row r="234" spans="1:14" ht="35.25" customHeight="1" x14ac:dyDescent="0.25">
      <c r="A234" s="47"/>
      <c r="B234" s="69"/>
      <c r="C234" s="72"/>
      <c r="D234" s="24" t="s">
        <v>37</v>
      </c>
      <c r="E234" s="10"/>
      <c r="F234" s="10"/>
      <c r="G234" s="10"/>
      <c r="H234" s="10"/>
      <c r="I234" s="10"/>
      <c r="J234" s="11">
        <f>J128+J133+J154+J163+J173+J178+J193+J183+J188+J213+J218+J208+J203+J198+J168+J228</f>
        <v>26282088.140000001</v>
      </c>
      <c r="K234" s="11">
        <f t="shared" ref="K234:L234" si="77">K128+K133+K154+K163+K173+K178+K193+K183+K188+K213+K218+K208+K203+K198+K168</f>
        <v>1762303.81</v>
      </c>
      <c r="L234" s="11">
        <f t="shared" si="77"/>
        <v>1818970.81</v>
      </c>
      <c r="M234" s="60"/>
    </row>
    <row r="235" spans="1:14" ht="40.5" customHeight="1" x14ac:dyDescent="0.25">
      <c r="A235" s="47"/>
      <c r="B235" s="69"/>
      <c r="C235" s="72"/>
      <c r="D235" s="25" t="s">
        <v>3</v>
      </c>
      <c r="E235" s="8"/>
      <c r="F235" s="8"/>
      <c r="G235" s="8"/>
      <c r="H235" s="8"/>
      <c r="I235" s="8"/>
      <c r="J235" s="11">
        <f>J12+J16+J20+J24+J28+J32+J36+J40+J44+J48+J52+J64+J68+J72+J76+J80+J84+J88+J92+J96+J100+J104+J108+J112+J116+J120+J124+J129+J134+J138+J142+J146+J150+J155+J159+J164+J174+J179+J169+J184+J189+J204+J214+J219+J60+J56+J194+J209+J199+J229</f>
        <v>102678774.05000001</v>
      </c>
      <c r="K235" s="11">
        <f t="shared" ref="K235:L235" si="78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35" s="11">
        <f t="shared" si="78"/>
        <v>27228674.91</v>
      </c>
      <c r="M235" s="60"/>
    </row>
    <row r="236" spans="1:14" ht="29.25" customHeight="1" x14ac:dyDescent="0.25">
      <c r="A236" s="47"/>
      <c r="B236" s="69"/>
      <c r="C236" s="72"/>
      <c r="D236" s="25" t="s">
        <v>4</v>
      </c>
      <c r="E236" s="8"/>
      <c r="F236" s="8"/>
      <c r="G236" s="8"/>
      <c r="H236" s="8"/>
      <c r="I236" s="8"/>
      <c r="J236" s="11">
        <f>J13+J17+J21+J25+J29+J33+J37+J41+J45+J49+J53+J65+J69+J73+J77+J81+J85+J89+J93+J97+J101+J105+J109+J113+J117+J121+J125+J130+J135+J139+J143+J147+J151+J156+J160+J165+J175+J180+J195+J200+J170+J185+J190+J205+J210+J215+J220+J225+J230</f>
        <v>144129920.95000002</v>
      </c>
      <c r="K236" s="11">
        <f>K13+K17+K21+K25+K29+K33+K37+K41+K45+K49+K53+K65+K69+K73+K77+K81+K85+K89+K93+K97+K101+K105+K109+K113+K117+K121+K125+K130+K135+K139+K143+K147+K151+K156+K160+K165+K175+K180+K195+K200+K170+K185+K190+K205+K210+K215+K220+K225</f>
        <v>97539884.819999993</v>
      </c>
      <c r="L236" s="11">
        <f>L13+L17+L21+L25+L29+L33+L37+L41+L45+L49+L53+L65+L69+L73+L77+L81+L85+L89+L93+L97+L101+L105+L109+L113+L117+L121+L125+L130+L135+L139+L143+L147+L151+L156+L160+L165+L175+L180+L195+L200+L170+L185+L190+L205+L210+L215+L220+L225</f>
        <v>99167947.789999992</v>
      </c>
      <c r="M236" s="60"/>
    </row>
    <row r="237" spans="1:14" ht="55.15" customHeight="1" x14ac:dyDescent="0.25">
      <c r="A237" s="48"/>
      <c r="B237" s="70"/>
      <c r="C237" s="73"/>
      <c r="D237" s="25" t="s">
        <v>5</v>
      </c>
      <c r="E237" s="8"/>
      <c r="F237" s="8"/>
      <c r="G237" s="8"/>
      <c r="H237" s="8"/>
      <c r="I237" s="8"/>
      <c r="J237" s="11">
        <f>J14+J18+J22+J26+J30+J34+J38+J42+J46+J50+J54+J66+J70+J74+J78+J82+J86+J90+J94+J98+J102+J106+J110+J114+J118+J122+J126+J131+J136+J140+J144+J148+J152+J157+J161+J166+J176+J181+J216+J221</f>
        <v>0</v>
      </c>
      <c r="K237" s="11">
        <f t="shared" ref="K237:L237" si="79">K14+K18+K22+K26+K30+K34+K38+K42+K46+K50+K54+K66+K70+K74+K78+K82+K86+K90+K94+K98+K102+K106+K110+K114+K118+K122+K126+K131+K136+K140+K144+K148+K152+K157+K161+K166+K176+K181+K216+K221</f>
        <v>0</v>
      </c>
      <c r="L237" s="11">
        <f t="shared" si="79"/>
        <v>0</v>
      </c>
      <c r="M237" s="61"/>
    </row>
    <row r="238" spans="1:14" ht="55.15" customHeight="1" x14ac:dyDescent="0.25">
      <c r="J238" s="20"/>
      <c r="K238" s="20"/>
      <c r="L238" s="20"/>
    </row>
    <row r="239" spans="1:14" ht="55.15" customHeight="1" x14ac:dyDescent="0.25">
      <c r="J239" s="20"/>
      <c r="K239" s="20"/>
      <c r="L239" s="20"/>
    </row>
  </sheetData>
  <autoFilter ref="B10:M95" xr:uid="{00000000-0009-0000-0000-000000000000}"/>
  <mergeCells count="222"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33:A23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C36:C39"/>
    <mergeCell ref="C92:C95"/>
    <mergeCell ref="B44:B47"/>
    <mergeCell ref="B32:B35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A96:A99"/>
    <mergeCell ref="A100:A103"/>
    <mergeCell ref="A112:A115"/>
    <mergeCell ref="A116:A119"/>
    <mergeCell ref="M233:M237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33:B237"/>
    <mergeCell ref="C233:C237"/>
    <mergeCell ref="B168:B172"/>
    <mergeCell ref="C168:C172"/>
    <mergeCell ref="M168:M172"/>
    <mergeCell ref="B198:B202"/>
    <mergeCell ref="C198:C202"/>
    <mergeCell ref="M198:M202"/>
    <mergeCell ref="M193:M197"/>
    <mergeCell ref="B183:B187"/>
    <mergeCell ref="C183:C187"/>
    <mergeCell ref="M183:M187"/>
    <mergeCell ref="B188:B192"/>
    <mergeCell ref="C188:C192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188:M192"/>
    <mergeCell ref="C104:C107"/>
    <mergeCell ref="M150:M153"/>
    <mergeCell ref="C80:C83"/>
    <mergeCell ref="B100:B103"/>
    <mergeCell ref="B96:B99"/>
    <mergeCell ref="C64:C67"/>
    <mergeCell ref="B68:B71"/>
    <mergeCell ref="B64:B67"/>
    <mergeCell ref="B52:B55"/>
    <mergeCell ref="M92:M95"/>
    <mergeCell ref="M88:M91"/>
    <mergeCell ref="M84:M87"/>
    <mergeCell ref="C88:C91"/>
    <mergeCell ref="B84:B87"/>
    <mergeCell ref="B92:B95"/>
    <mergeCell ref="C100:C103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M52:M55"/>
    <mergeCell ref="C68:C71"/>
    <mergeCell ref="C76:C79"/>
    <mergeCell ref="M68:M71"/>
    <mergeCell ref="B203:B207"/>
    <mergeCell ref="C203:C207"/>
    <mergeCell ref="B108:B111"/>
    <mergeCell ref="M96:M99"/>
    <mergeCell ref="M154:M158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A203:A207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2022-02-02T07:45:52Z</cp:lastPrinted>
  <dcterms:created xsi:type="dcterms:W3CDTF">2011-06-15T13:58:56Z</dcterms:created>
  <dcterms:modified xsi:type="dcterms:W3CDTF">2023-03-12T06:06:03Z</dcterms:modified>
</cp:coreProperties>
</file>