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внес. измен" sheetId="1" r:id="rId1"/>
  </sheets>
  <definedNames>
    <definedName name="_xlnm.Print_Area" localSheetId="0">'внес. измен'!$A$1:$J$39</definedName>
  </definedNames>
  <calcPr fullCalcOnLoad="1"/>
</workbook>
</file>

<file path=xl/sharedStrings.xml><?xml version="1.0" encoding="utf-8"?>
<sst xmlns="http://schemas.openxmlformats.org/spreadsheetml/2006/main" count="113" uniqueCount="70">
  <si>
    <t>№ п/п</t>
  </si>
  <si>
    <t>Ответственный исполнитель, соисполнитель</t>
  </si>
  <si>
    <t>Источник финансирования</t>
  </si>
  <si>
    <t>Финансирование общеобразовательных учреждений в части обеспечения реализации основных общеобразовательных программ</t>
  </si>
  <si>
    <t>План</t>
  </si>
  <si>
    <t>реализации муниципальной программы</t>
  </si>
  <si>
    <t>Наименование   мероприятия программы</t>
  </si>
  <si>
    <t>Срок реализации (годы)</t>
  </si>
  <si>
    <t>Объемы финансирования,рублей</t>
  </si>
  <si>
    <t>Всего</t>
  </si>
  <si>
    <t>2015 г.</t>
  </si>
  <si>
    <t>2016 г.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</si>
  <si>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</si>
  <si>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</si>
  <si>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</si>
  <si>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поддержке одаренных детей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</si>
  <si>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</si>
  <si>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в сфере героико-патриотического воспитания граждан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</si>
  <si>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</si>
  <si>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</si>
  <si>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</si>
  <si>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Приложение 1</t>
  </si>
  <si>
    <t>к муниципальной программе</t>
  </si>
  <si>
    <t>"Развитие образования Погарского</t>
  </si>
  <si>
    <t>Ожидаемый  непосредственный результат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</si>
  <si>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</si>
  <si>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</si>
  <si>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</si>
  <si>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</si>
  <si>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</si>
  <si>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Обеспечение финансовой  деятельности отрасли образования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</si>
  <si>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</si>
  <si>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</si>
  <si>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Обеспечение хозяйственной деятельности отрасли образования</t>
  </si>
  <si>
    <t>Выявление,поддержка,развитие и социализация одаренных детей</t>
  </si>
  <si>
    <t>Мероприятия по обеспечению пожарной безопасности объектов образования Погарского района</t>
  </si>
  <si>
    <t>Создание безопасных условий для плодотворного  труда во всех объектах образования</t>
  </si>
  <si>
    <t>Повышение уровня патриотизма среди школьников,допризывной молодежи,духовно-нравственное воспитание  молодежи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</si>
  <si>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</si>
  <si>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Снижение количества лиц,потребляющих наркотических средств,снижение степени доступности наркотических средств</t>
  </si>
  <si>
    <t>Предоставление 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</si>
  <si>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Социальная поддержка населения в сфере  образования </t>
  </si>
  <si>
    <t>Создание психолого-педагогических условий,обеспечивающих психологическое благополучие детей</t>
  </si>
  <si>
    <t>Развитие системы оценки качества образования и востребованности образовательных услуг</t>
  </si>
  <si>
    <t>Обеспечение безопасных условий обучения и воспитания,улучшение материально- технической базы</t>
  </si>
  <si>
    <t>Обеспечение условий  на получение бесплатного и общедоступного дошкольного образования</t>
  </si>
  <si>
    <t>Обеспечение контроля бюджетных средств,их эффективного и целевого использования</t>
  </si>
  <si>
    <t>Обеспечение  методической деятельности подведомственных учреждений</t>
  </si>
  <si>
    <t>Устранение причин совершения дорожно-транспортных проишествий,повышение профилактики  детского доро-транспортно травматизма,предупреждение опасного поведения участников дорожного движения</t>
  </si>
  <si>
    <t>Контроль качества образования, образовательных учреждений осуществление контроля за деятельностью учреждений (организаций), имеющих лицензии на право ведения образовательной деятельности, в части соблюдения лицензионных требований и условий.</t>
  </si>
  <si>
    <t>Техническое  обслуживанияе образовательных учреждений,   осуществление хозяйственной деятельности, материально-технического снабжения и ремонта зданий, сооружений отрасли образования</t>
  </si>
  <si>
    <t>Совершенствование организации и управления муниципальной системой образования, контроль качества образования, разработка муниципальной системы оценки качества образования, сокращение неэффективных расходов отрасли</t>
  </si>
  <si>
    <t>Сбалансированное решение экономических и социальных проблемм занятости подростков,сокращение скрытой безработицы,сокращение  уровня подростковой преступности</t>
  </si>
  <si>
    <t>Мероприятия по развитию туристско-краеведческого направления воспитания школьников</t>
  </si>
  <si>
    <t>2017 г.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</si>
  <si>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</si>
  <si>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</si>
  <si>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Духовно-нравственное воспитание молодежи</t>
  </si>
  <si>
    <t>Мероприятия по проведению оздоровительной кампании детей</t>
  </si>
  <si>
    <t>2015-2017 гг</t>
  </si>
  <si>
    <t>Оздоровление детей</t>
  </si>
  <si>
    <t>Развитие склонностей,способностей,               интересов у детей. Социальное и профессиональное самоопределение у детей и молодежи</t>
  </si>
  <si>
    <t>Предоставление дополнительных мер государственной поддержки обучающихся</t>
  </si>
  <si>
    <t>2015-2017гг</t>
  </si>
  <si>
    <t>Обеспечение безопасных условий обучения и воспитания</t>
  </si>
  <si>
    <t>Областной бюджет,бюджет Погарского района</t>
  </si>
  <si>
    <t>Отдельные мероприятия по развитию образования</t>
  </si>
  <si>
    <t>Улучшение материально-технической базы</t>
  </si>
  <si>
    <t xml:space="preserve">                                                                                       "Развитие  образования  Погарского  района  ( 2015-2017годы)."</t>
  </si>
  <si>
    <t xml:space="preserve">  района  ( 2015 – 2017 годы)»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</si>
</sst>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2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3" fontId="5" fillId="0" borderId="10" xfId="0" applyNumberFormat="1" applyFont="1" applyBorder="1" applyAlignment="1">
      <alignment vertical="center" wrapText="1"/>
    </xf>
    <xf numFmtId="43" fontId="5" fillId="0" borderId="12" xfId="0" applyNumberFormat="1" applyFont="1" applyBorder="1" applyAlignment="1">
      <alignment vertical="center" wrapText="1"/>
    </xf>
    <xf numFmtId="43" fontId="7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5" fillId="0" borderId="14" xfId="0" applyNumberFormat="1" applyFont="1" applyBorder="1" applyAlignment="1">
      <alignment vertical="center" wrapText="1"/>
    </xf>
    <xf numFmtId="43" fontId="5" fillId="0" borderId="13" xfId="0" applyNumberFormat="1" applyFont="1" applyBorder="1" applyAlignment="1">
      <alignment vertical="center" wrapText="1"/>
    </xf>
    <xf numFmtId="43" fontId="5" fillId="0" borderId="12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E1">
      <selection activeCell="L12" sqref="L12"/>
    </sheetView>
  </sheetViews>
  <sheetFormatPr defaultColWidth="9.00390625" defaultRowHeight="12.75"/>
  <cols>
    <col min="1" max="1" width="3.875" style="0" customWidth="1"/>
    <col min="2" max="2" width="33.125" style="0" customWidth="1"/>
    <col min="3" max="3" width="22.25390625" style="0" customWidth="1"/>
    <col min="4" max="4" width="14.25390625" style="0" customWidth="1"/>
    <col min="5" max="5" width="17.00390625" style="0" customWidth="1"/>
    <col min="6" max="6" width="23.875" style="0" customWidth="1"/>
    <col min="7" max="7" width="24.25390625" style="0" customWidth="1"/>
    <col min="8" max="8" width="25.75390625" style="0" customWidth="1"/>
    <col min="9" max="9" width="26.75390625" style="0" customWidth="1"/>
    <col min="10" max="10" width="35.375" style="0" customWidth="1"/>
  </cols>
  <sheetData>
    <row r="1" spans="5:10" ht="15.75">
      <c r="E1" s="6"/>
      <c r="F1" s="6"/>
      <c r="H1" s="8"/>
      <c r="I1" s="10" t="s">
        <v>21</v>
      </c>
      <c r="J1" s="8"/>
    </row>
    <row r="2" spans="5:10" ht="15.75">
      <c r="E2" s="6"/>
      <c r="F2" s="6"/>
      <c r="H2" s="8"/>
      <c r="I2" s="10" t="s">
        <v>22</v>
      </c>
      <c r="J2" s="8"/>
    </row>
    <row r="3" spans="5:10" ht="15.75">
      <c r="E3" s="6"/>
      <c r="F3" s="6"/>
      <c r="H3" s="8"/>
      <c r="I3" s="10" t="s">
        <v>23</v>
      </c>
      <c r="J3" s="8"/>
    </row>
    <row r="4" spans="5:10" ht="15.75">
      <c r="E4" s="6"/>
      <c r="F4" s="6"/>
      <c r="H4" s="8"/>
      <c r="I4" s="10" t="s">
        <v>69</v>
      </c>
      <c r="J4" s="8"/>
    </row>
    <row r="5" spans="1:11" ht="15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</row>
    <row r="6" spans="1:9" ht="15">
      <c r="A6" s="3"/>
      <c r="B6" s="4"/>
      <c r="C6" s="4"/>
      <c r="D6" s="4" t="s">
        <v>5</v>
      </c>
      <c r="E6" s="4"/>
      <c r="F6" s="4"/>
      <c r="G6" s="3"/>
      <c r="H6" s="3"/>
      <c r="I6" s="3"/>
    </row>
    <row r="7" spans="1:9" ht="15">
      <c r="A7" s="4" t="s">
        <v>68</v>
      </c>
      <c r="B7" s="4"/>
      <c r="C7" s="4"/>
      <c r="D7" s="4"/>
      <c r="E7" s="4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10" ht="15.75">
      <c r="A9" s="40" t="s">
        <v>0</v>
      </c>
      <c r="B9" s="40" t="s">
        <v>6</v>
      </c>
      <c r="C9" s="53" t="s">
        <v>1</v>
      </c>
      <c r="D9" s="40" t="s">
        <v>7</v>
      </c>
      <c r="E9" s="40" t="s">
        <v>2</v>
      </c>
      <c r="F9" s="55" t="s">
        <v>8</v>
      </c>
      <c r="G9" s="44"/>
      <c r="H9" s="44"/>
      <c r="I9" s="45"/>
      <c r="J9" s="40" t="s">
        <v>24</v>
      </c>
    </row>
    <row r="10" spans="1:10" ht="15.75">
      <c r="A10" s="52"/>
      <c r="B10" s="52"/>
      <c r="C10" s="54"/>
      <c r="D10" s="52"/>
      <c r="E10" s="52"/>
      <c r="F10" s="40" t="s">
        <v>9</v>
      </c>
      <c r="G10" s="44"/>
      <c r="H10" s="44"/>
      <c r="I10" s="45"/>
      <c r="J10" s="41"/>
    </row>
    <row r="11" spans="1:10" ht="15.75">
      <c r="A11" s="43"/>
      <c r="B11" s="43"/>
      <c r="C11" s="42"/>
      <c r="D11" s="43"/>
      <c r="E11" s="43"/>
      <c r="F11" s="43"/>
      <c r="G11" s="5" t="s">
        <v>10</v>
      </c>
      <c r="H11" s="5" t="s">
        <v>11</v>
      </c>
      <c r="I11" s="5" t="s">
        <v>54</v>
      </c>
      <c r="J11" s="42"/>
    </row>
    <row r="12" spans="1:14" ht="191.25" customHeight="1">
      <c r="A12" s="32">
        <v>1</v>
      </c>
      <c r="B12" s="23" t="s">
        <v>18</v>
      </c>
      <c r="C12" s="21" t="s">
        <v>31</v>
      </c>
      <c r="D12" s="22" t="s">
        <v>59</v>
      </c>
      <c r="E12" s="26" t="s">
        <v>12</v>
      </c>
      <c r="F12" s="15">
        <f>G12+H12+I12</f>
        <v>6249599</v>
      </c>
      <c r="G12" s="15">
        <v>2149599</v>
      </c>
      <c r="H12" s="15">
        <v>2000000</v>
      </c>
      <c r="I12" s="15">
        <v>2100000</v>
      </c>
      <c r="J12" s="18" t="s">
        <v>51</v>
      </c>
      <c r="K12" s="7"/>
      <c r="L12" s="7"/>
      <c r="M12" s="7"/>
      <c r="N12" s="7"/>
    </row>
    <row r="13" spans="1:10" ht="105" customHeight="1">
      <c r="A13" s="32">
        <v>2</v>
      </c>
      <c r="B13" s="24" t="s">
        <v>25</v>
      </c>
      <c r="C13" s="21" t="s">
        <v>14</v>
      </c>
      <c r="D13" s="22" t="str">
        <f>D12</f>
        <v>2015-2017 гг</v>
      </c>
      <c r="E13" s="22" t="s">
        <v>12</v>
      </c>
      <c r="F13" s="15">
        <f>G13+H13+I13</f>
        <v>47710000</v>
      </c>
      <c r="G13" s="15">
        <v>16010000</v>
      </c>
      <c r="H13" s="15">
        <v>15500000</v>
      </c>
      <c r="I13" s="15">
        <v>16200000</v>
      </c>
      <c r="J13" s="18" t="s">
        <v>45</v>
      </c>
    </row>
    <row r="14" spans="1:10" ht="144.75" customHeight="1">
      <c r="A14" s="32">
        <v>3</v>
      </c>
      <c r="B14" s="23" t="s">
        <v>55</v>
      </c>
      <c r="C14" s="21" t="s">
        <v>14</v>
      </c>
      <c r="D14" s="22" t="str">
        <f>D13</f>
        <v>2015-2017 гг</v>
      </c>
      <c r="E14" s="22" t="s">
        <v>27</v>
      </c>
      <c r="F14" s="15">
        <f>G14+H14+I14</f>
        <v>139087770</v>
      </c>
      <c r="G14" s="15">
        <v>46362590</v>
      </c>
      <c r="H14" s="15">
        <f>G14</f>
        <v>46362590</v>
      </c>
      <c r="I14" s="15">
        <f>H14</f>
        <v>46362590</v>
      </c>
      <c r="J14" s="18" t="s">
        <v>44</v>
      </c>
    </row>
    <row r="15" spans="1:10" ht="177.75" customHeight="1">
      <c r="A15" s="32">
        <v>4</v>
      </c>
      <c r="B15" s="23" t="s">
        <v>26</v>
      </c>
      <c r="C15" s="21" t="s">
        <v>14</v>
      </c>
      <c r="D15" s="22" t="str">
        <f>D13</f>
        <v>2015-2017 гг</v>
      </c>
      <c r="E15" s="22" t="s">
        <v>12</v>
      </c>
      <c r="F15" s="15">
        <f>G15+H15+I15</f>
        <v>148897726</v>
      </c>
      <c r="G15" s="15">
        <v>49597726</v>
      </c>
      <c r="H15" s="15">
        <v>48500000</v>
      </c>
      <c r="I15" s="15">
        <v>50800000</v>
      </c>
      <c r="J15" s="18" t="s">
        <v>44</v>
      </c>
    </row>
    <row r="16" spans="1:10" ht="13.5" customHeight="1">
      <c r="A16" s="56">
        <v>5</v>
      </c>
      <c r="B16" s="46" t="s">
        <v>3</v>
      </c>
      <c r="C16" s="49" t="s">
        <v>14</v>
      </c>
      <c r="D16" s="49" t="str">
        <f>D15</f>
        <v>2015-2017 гг</v>
      </c>
      <c r="E16" s="49" t="s">
        <v>27</v>
      </c>
      <c r="F16" s="34">
        <f>SUM(G16:I20)</f>
        <v>397622100</v>
      </c>
      <c r="G16" s="34">
        <v>132540700</v>
      </c>
      <c r="H16" s="34">
        <f>G16</f>
        <v>132540700</v>
      </c>
      <c r="I16" s="34">
        <f>G16</f>
        <v>132540700</v>
      </c>
      <c r="J16" s="37" t="s">
        <v>43</v>
      </c>
    </row>
    <row r="17" spans="1:10" ht="31.5" customHeight="1">
      <c r="A17" s="57"/>
      <c r="B17" s="47"/>
      <c r="C17" s="50"/>
      <c r="D17" s="50"/>
      <c r="E17" s="50"/>
      <c r="F17" s="35"/>
      <c r="G17" s="35"/>
      <c r="H17" s="35"/>
      <c r="I17" s="35"/>
      <c r="J17" s="38"/>
    </row>
    <row r="18" spans="1:10" ht="12.75">
      <c r="A18" s="57"/>
      <c r="B18" s="47"/>
      <c r="C18" s="50"/>
      <c r="D18" s="50"/>
      <c r="E18" s="50"/>
      <c r="F18" s="35"/>
      <c r="G18" s="35"/>
      <c r="H18" s="35"/>
      <c r="I18" s="35"/>
      <c r="J18" s="38"/>
    </row>
    <row r="19" spans="1:10" ht="12.75">
      <c r="A19" s="57"/>
      <c r="B19" s="47"/>
      <c r="C19" s="50"/>
      <c r="D19" s="50"/>
      <c r="E19" s="50"/>
      <c r="F19" s="35"/>
      <c r="G19" s="35"/>
      <c r="H19" s="35"/>
      <c r="I19" s="35"/>
      <c r="J19" s="38"/>
    </row>
    <row r="20" spans="1:10" ht="111" customHeight="1">
      <c r="A20" s="58"/>
      <c r="B20" s="48"/>
      <c r="C20" s="51"/>
      <c r="D20" s="51"/>
      <c r="E20" s="51"/>
      <c r="F20" s="36"/>
      <c r="G20" s="36"/>
      <c r="H20" s="36"/>
      <c r="I20" s="36"/>
      <c r="J20" s="39"/>
    </row>
    <row r="21" spans="1:10" ht="111" customHeight="1">
      <c r="A21" s="32">
        <v>6</v>
      </c>
      <c r="B21" s="11" t="s">
        <v>62</v>
      </c>
      <c r="C21" s="22" t="s">
        <v>14</v>
      </c>
      <c r="D21" s="22" t="s">
        <v>63</v>
      </c>
      <c r="E21" s="22" t="s">
        <v>27</v>
      </c>
      <c r="F21" s="16">
        <f>G21+H21+I21</f>
        <v>4337940</v>
      </c>
      <c r="G21" s="16">
        <v>1445980</v>
      </c>
      <c r="H21" s="16">
        <f>G21</f>
        <v>1445980</v>
      </c>
      <c r="I21" s="16">
        <f>H21</f>
        <v>1445980</v>
      </c>
      <c r="J21" s="19" t="s">
        <v>64</v>
      </c>
    </row>
    <row r="22" spans="1:10" ht="130.5" customHeight="1">
      <c r="A22" s="28">
        <v>7</v>
      </c>
      <c r="B22" s="24" t="s">
        <v>28</v>
      </c>
      <c r="C22" s="22" t="s">
        <v>14</v>
      </c>
      <c r="D22" s="22" t="str">
        <f>D16</f>
        <v>2015-2017 гг</v>
      </c>
      <c r="E22" s="22" t="s">
        <v>12</v>
      </c>
      <c r="F22" s="16">
        <f aca="true" t="shared" si="0" ref="F22:F28">G22+H22+I22</f>
        <v>38192000</v>
      </c>
      <c r="G22" s="16">
        <v>14892000</v>
      </c>
      <c r="H22" s="16">
        <v>11400000</v>
      </c>
      <c r="I22" s="16">
        <v>11900000</v>
      </c>
      <c r="J22" s="19" t="s">
        <v>61</v>
      </c>
    </row>
    <row r="23" spans="1:10" ht="106.5" customHeight="1">
      <c r="A23" s="28">
        <v>8</v>
      </c>
      <c r="B23" s="24" t="s">
        <v>58</v>
      </c>
      <c r="C23" s="22" t="s">
        <v>14</v>
      </c>
      <c r="D23" s="22" t="str">
        <f>D22</f>
        <v>2015-2017 гг</v>
      </c>
      <c r="E23" s="22" t="s">
        <v>65</v>
      </c>
      <c r="F23" s="16">
        <f t="shared" si="0"/>
        <v>1335300.37</v>
      </c>
      <c r="G23" s="16">
        <v>955300.37</v>
      </c>
      <c r="H23" s="16">
        <v>190000</v>
      </c>
      <c r="I23" s="16">
        <f>H23</f>
        <v>190000</v>
      </c>
      <c r="J23" s="19" t="s">
        <v>60</v>
      </c>
    </row>
    <row r="24" spans="1:10" ht="106.5" customHeight="1">
      <c r="A24" s="28">
        <v>9</v>
      </c>
      <c r="B24" s="24" t="s">
        <v>66</v>
      </c>
      <c r="C24" s="22" t="s">
        <v>14</v>
      </c>
      <c r="D24" s="22" t="str">
        <f>D23</f>
        <v>2015-2017 гг</v>
      </c>
      <c r="E24" s="22" t="s">
        <v>27</v>
      </c>
      <c r="F24" s="16">
        <f>G24</f>
        <v>347403</v>
      </c>
      <c r="G24" s="16">
        <v>347403</v>
      </c>
      <c r="H24" s="27">
        <v>0</v>
      </c>
      <c r="I24" s="27">
        <v>0</v>
      </c>
      <c r="J24" s="19" t="s">
        <v>67</v>
      </c>
    </row>
    <row r="25" spans="1:10" ht="96" customHeight="1">
      <c r="A25" s="28">
        <v>10</v>
      </c>
      <c r="B25" s="11" t="s">
        <v>29</v>
      </c>
      <c r="C25" s="22" t="s">
        <v>32</v>
      </c>
      <c r="D25" s="22" t="str">
        <f>D22</f>
        <v>2015-2017 гг</v>
      </c>
      <c r="E25" s="22" t="s">
        <v>12</v>
      </c>
      <c r="F25" s="16">
        <f t="shared" si="0"/>
        <v>3047000</v>
      </c>
      <c r="G25" s="16">
        <v>1397000</v>
      </c>
      <c r="H25" s="16">
        <v>800000</v>
      </c>
      <c r="I25" s="16">
        <v>850000</v>
      </c>
      <c r="J25" s="19" t="s">
        <v>42</v>
      </c>
    </row>
    <row r="26" spans="1:10" ht="103.5" customHeight="1">
      <c r="A26" s="28">
        <v>11</v>
      </c>
      <c r="B26" s="12" t="s">
        <v>30</v>
      </c>
      <c r="C26" s="22" t="s">
        <v>31</v>
      </c>
      <c r="D26" s="22" t="str">
        <f aca="true" t="shared" si="1" ref="D26:D38">D25</f>
        <v>2015-2017 гг</v>
      </c>
      <c r="E26" s="22" t="s">
        <v>12</v>
      </c>
      <c r="F26" s="16">
        <f t="shared" si="0"/>
        <v>18700000</v>
      </c>
      <c r="G26" s="16">
        <v>6200000</v>
      </c>
      <c r="H26" s="16">
        <v>6100000</v>
      </c>
      <c r="I26" s="16">
        <v>6400000</v>
      </c>
      <c r="J26" s="19" t="s">
        <v>46</v>
      </c>
    </row>
    <row r="27" spans="1:10" ht="210.75" customHeight="1">
      <c r="A27" s="28">
        <v>12</v>
      </c>
      <c r="B27" s="13" t="s">
        <v>33</v>
      </c>
      <c r="C27" s="22" t="s">
        <v>31</v>
      </c>
      <c r="D27" s="22" t="str">
        <f t="shared" si="1"/>
        <v>2015-2017 гг</v>
      </c>
      <c r="E27" s="22" t="s">
        <v>12</v>
      </c>
      <c r="F27" s="16">
        <f t="shared" si="0"/>
        <v>33603000</v>
      </c>
      <c r="G27" s="16">
        <v>12103000</v>
      </c>
      <c r="H27" s="16">
        <v>10500000</v>
      </c>
      <c r="I27" s="16">
        <v>11000000</v>
      </c>
      <c r="J27" s="20" t="s">
        <v>50</v>
      </c>
    </row>
    <row r="28" spans="1:10" ht="276.75" customHeight="1">
      <c r="A28" s="28">
        <v>13</v>
      </c>
      <c r="B28" s="12" t="s">
        <v>47</v>
      </c>
      <c r="C28" s="22" t="s">
        <v>31</v>
      </c>
      <c r="D28" s="22" t="str">
        <f t="shared" si="1"/>
        <v>2015-2017 гг</v>
      </c>
      <c r="E28" s="22" t="s">
        <v>12</v>
      </c>
      <c r="F28" s="16">
        <f t="shared" si="0"/>
        <v>6200000</v>
      </c>
      <c r="G28" s="16">
        <v>2100000</v>
      </c>
      <c r="H28" s="16">
        <v>2000000</v>
      </c>
      <c r="I28" s="16">
        <v>2100000</v>
      </c>
      <c r="J28" s="20" t="s">
        <v>49</v>
      </c>
    </row>
    <row r="29" spans="1:10" s="9" customFormat="1" ht="349.5" customHeight="1">
      <c r="A29" s="33">
        <v>14</v>
      </c>
      <c r="B29" s="12" t="s">
        <v>38</v>
      </c>
      <c r="C29" s="21" t="s">
        <v>31</v>
      </c>
      <c r="D29" s="21" t="str">
        <f>D31</f>
        <v>2015-2017 гг</v>
      </c>
      <c r="E29" s="21" t="s">
        <v>27</v>
      </c>
      <c r="F29" s="15">
        <f>G29+H29+I29</f>
        <v>29563200</v>
      </c>
      <c r="G29" s="15">
        <v>9854400</v>
      </c>
      <c r="H29" s="15">
        <f>G29</f>
        <v>9854400</v>
      </c>
      <c r="I29" s="15">
        <f>H29</f>
        <v>9854400</v>
      </c>
      <c r="J29" s="20" t="s">
        <v>41</v>
      </c>
    </row>
    <row r="30" spans="1:10" ht="128.25" customHeight="1" hidden="1">
      <c r="A30" s="28">
        <v>12</v>
      </c>
      <c r="B30" s="14" t="s">
        <v>40</v>
      </c>
      <c r="C30" s="22" t="s">
        <v>31</v>
      </c>
      <c r="D30" s="22" t="str">
        <f t="shared" si="1"/>
        <v>2015-2017 гг</v>
      </c>
      <c r="E30" s="22" t="s">
        <v>27</v>
      </c>
      <c r="F30" s="16"/>
      <c r="G30" s="16"/>
      <c r="H30" s="16"/>
      <c r="I30" s="16"/>
      <c r="J30" s="19" t="s">
        <v>41</v>
      </c>
    </row>
    <row r="31" spans="1:10" ht="120">
      <c r="A31" s="33">
        <v>15</v>
      </c>
      <c r="B31" s="23" t="s">
        <v>13</v>
      </c>
      <c r="C31" s="21" t="s">
        <v>14</v>
      </c>
      <c r="D31" s="21" t="str">
        <f>D26</f>
        <v>2015-2017 гг</v>
      </c>
      <c r="E31" s="21" t="s">
        <v>12</v>
      </c>
      <c r="F31" s="15">
        <f>G31+H31+I31</f>
        <v>85500</v>
      </c>
      <c r="G31" s="15">
        <v>28500</v>
      </c>
      <c r="H31" s="15">
        <f>G31</f>
        <v>28500</v>
      </c>
      <c r="I31" s="15">
        <f>H31</f>
        <v>28500</v>
      </c>
      <c r="J31" s="20" t="s">
        <v>39</v>
      </c>
    </row>
    <row r="32" spans="1:10" ht="120">
      <c r="A32" s="33">
        <v>16</v>
      </c>
      <c r="B32" s="23" t="s">
        <v>15</v>
      </c>
      <c r="C32" s="21" t="s">
        <v>14</v>
      </c>
      <c r="D32" s="21" t="str">
        <f t="shared" si="1"/>
        <v>2015-2017 гг</v>
      </c>
      <c r="E32" s="21" t="s">
        <v>12</v>
      </c>
      <c r="F32" s="15">
        <f aca="true" t="shared" si="2" ref="F32:F38">G32+H32+I32</f>
        <v>300000</v>
      </c>
      <c r="G32" s="15">
        <v>100000</v>
      </c>
      <c r="H32" s="15">
        <v>100000</v>
      </c>
      <c r="I32" s="15">
        <f>H32</f>
        <v>100000</v>
      </c>
      <c r="J32" s="20" t="s">
        <v>34</v>
      </c>
    </row>
    <row r="33" spans="1:10" ht="164.25" customHeight="1">
      <c r="A33" s="33">
        <v>17</v>
      </c>
      <c r="B33" s="23" t="s">
        <v>16</v>
      </c>
      <c r="C33" s="21" t="s">
        <v>14</v>
      </c>
      <c r="D33" s="21" t="str">
        <f t="shared" si="1"/>
        <v>2015-2017 гг</v>
      </c>
      <c r="E33" s="21" t="s">
        <v>12</v>
      </c>
      <c r="F33" s="15">
        <f t="shared" si="2"/>
        <v>300000</v>
      </c>
      <c r="G33" s="15">
        <v>100000</v>
      </c>
      <c r="H33" s="15">
        <f>G33</f>
        <v>100000</v>
      </c>
      <c r="I33" s="15">
        <f>H33</f>
        <v>100000</v>
      </c>
      <c r="J33" s="20" t="s">
        <v>52</v>
      </c>
    </row>
    <row r="34" spans="1:10" ht="113.25" customHeight="1">
      <c r="A34" s="33">
        <v>18</v>
      </c>
      <c r="B34" s="23" t="s">
        <v>17</v>
      </c>
      <c r="C34" s="21" t="s">
        <v>14</v>
      </c>
      <c r="D34" s="21" t="str">
        <f t="shared" si="1"/>
        <v>2015-2017 гг</v>
      </c>
      <c r="E34" s="21" t="s">
        <v>12</v>
      </c>
      <c r="F34" s="15">
        <f t="shared" si="2"/>
        <v>60000</v>
      </c>
      <c r="G34" s="15">
        <v>20000</v>
      </c>
      <c r="H34" s="15">
        <f>G34</f>
        <v>20000</v>
      </c>
      <c r="I34" s="15">
        <f>H34</f>
        <v>20000</v>
      </c>
      <c r="J34" s="20" t="s">
        <v>37</v>
      </c>
    </row>
    <row r="35" spans="1:10" ht="120">
      <c r="A35" s="33">
        <v>19</v>
      </c>
      <c r="B35" s="23" t="s">
        <v>35</v>
      </c>
      <c r="C35" s="21" t="s">
        <v>14</v>
      </c>
      <c r="D35" s="21" t="str">
        <f>D34</f>
        <v>2015-2017 гг</v>
      </c>
      <c r="E35" s="21" t="s">
        <v>12</v>
      </c>
      <c r="F35" s="15">
        <f t="shared" si="2"/>
        <v>1100000</v>
      </c>
      <c r="G35" s="15">
        <v>100000</v>
      </c>
      <c r="H35" s="15">
        <v>500000</v>
      </c>
      <c r="I35" s="15">
        <f>H35</f>
        <v>500000</v>
      </c>
      <c r="J35" s="20" t="s">
        <v>36</v>
      </c>
    </row>
    <row r="36" spans="1:10" ht="200.25" customHeight="1">
      <c r="A36" s="33">
        <v>20</v>
      </c>
      <c r="B36" s="23" t="s">
        <v>20</v>
      </c>
      <c r="C36" s="21" t="s">
        <v>14</v>
      </c>
      <c r="D36" s="21" t="str">
        <f t="shared" si="1"/>
        <v>2015-2017 гг</v>
      </c>
      <c r="E36" s="21" t="s">
        <v>12</v>
      </c>
      <c r="F36" s="15">
        <f t="shared" si="2"/>
        <v>150000</v>
      </c>
      <c r="G36" s="15">
        <v>50000</v>
      </c>
      <c r="H36" s="15">
        <v>50000</v>
      </c>
      <c r="I36" s="15">
        <v>50000</v>
      </c>
      <c r="J36" s="20" t="s">
        <v>48</v>
      </c>
    </row>
    <row r="37" spans="1:10" ht="120">
      <c r="A37" s="33">
        <v>21</v>
      </c>
      <c r="B37" s="23" t="s">
        <v>53</v>
      </c>
      <c r="C37" s="21" t="s">
        <v>14</v>
      </c>
      <c r="D37" s="21" t="str">
        <f t="shared" si="1"/>
        <v>2015-2017 гг</v>
      </c>
      <c r="E37" s="21" t="s">
        <v>12</v>
      </c>
      <c r="F37" s="15">
        <f t="shared" si="2"/>
        <v>500000</v>
      </c>
      <c r="G37" s="15">
        <v>100000</v>
      </c>
      <c r="H37" s="15">
        <v>200000</v>
      </c>
      <c r="I37" s="15">
        <f>H37</f>
        <v>200000</v>
      </c>
      <c r="J37" s="20" t="s">
        <v>57</v>
      </c>
    </row>
    <row r="38" spans="1:10" ht="180">
      <c r="A38" s="33">
        <v>22</v>
      </c>
      <c r="B38" s="23" t="s">
        <v>56</v>
      </c>
      <c r="C38" s="21" t="s">
        <v>14</v>
      </c>
      <c r="D38" s="21" t="str">
        <f t="shared" si="1"/>
        <v>2015-2017 гг</v>
      </c>
      <c r="E38" s="21" t="s">
        <v>27</v>
      </c>
      <c r="F38" s="15">
        <f t="shared" si="2"/>
        <v>5303847</v>
      </c>
      <c r="G38" s="15">
        <v>2287053</v>
      </c>
      <c r="H38" s="15">
        <v>1508397</v>
      </c>
      <c r="I38" s="15">
        <f>H38</f>
        <v>1508397</v>
      </c>
      <c r="J38" s="20" t="s">
        <v>41</v>
      </c>
    </row>
    <row r="39" spans="1:10" ht="18.75">
      <c r="A39" s="2"/>
      <c r="B39" s="25" t="s">
        <v>19</v>
      </c>
      <c r="C39" s="25"/>
      <c r="D39" s="21"/>
      <c r="E39" s="21"/>
      <c r="F39" s="17">
        <f>G39+H39+I39</f>
        <v>882692385.37</v>
      </c>
      <c r="G39" s="17">
        <f>SUM(G12:G38)</f>
        <v>298741251.37</v>
      </c>
      <c r="H39" s="17">
        <f>SUM(H12:H38)</f>
        <v>289700567</v>
      </c>
      <c r="I39" s="17">
        <f>SUM(I12:I38)</f>
        <v>294250567</v>
      </c>
      <c r="J39" s="20"/>
    </row>
    <row r="40" spans="2:10" ht="29.25" customHeight="1">
      <c r="B40" s="29"/>
      <c r="C40" s="1"/>
      <c r="D40" s="1"/>
      <c r="E40" s="1"/>
      <c r="F40" s="1"/>
      <c r="G40" s="1"/>
      <c r="H40" s="1"/>
      <c r="I40" s="1"/>
      <c r="J40" s="30"/>
    </row>
    <row r="41" spans="2:10" ht="15">
      <c r="B41" s="1"/>
      <c r="C41" s="1"/>
      <c r="D41" s="1"/>
      <c r="E41" s="1"/>
      <c r="F41" s="1"/>
      <c r="G41" s="1"/>
      <c r="H41" s="1"/>
      <c r="I41" s="1"/>
      <c r="J41" s="31"/>
    </row>
    <row r="42" spans="2:10" ht="15">
      <c r="B42" s="1"/>
      <c r="C42" s="1"/>
      <c r="D42" s="1"/>
      <c r="E42" s="1"/>
      <c r="F42" s="1"/>
      <c r="G42" s="1"/>
      <c r="H42" s="1"/>
      <c r="I42" s="1"/>
      <c r="J42" s="31"/>
    </row>
    <row r="43" spans="2:10" ht="15">
      <c r="B43" s="1"/>
      <c r="C43" s="1"/>
      <c r="D43" s="1"/>
      <c r="E43" s="1"/>
      <c r="F43" s="1"/>
      <c r="G43" s="1"/>
      <c r="H43" s="1"/>
      <c r="I43" s="1"/>
      <c r="J43" s="31"/>
    </row>
    <row r="44" spans="2:10" ht="15">
      <c r="B44" s="1"/>
      <c r="C44" s="1"/>
      <c r="D44" s="1"/>
      <c r="E44" s="1"/>
      <c r="F44" s="1"/>
      <c r="G44" s="1"/>
      <c r="H44" s="1"/>
      <c r="I44" s="1"/>
      <c r="J44" s="31"/>
    </row>
    <row r="45" spans="2:10" ht="15">
      <c r="B45" s="1"/>
      <c r="C45" s="1"/>
      <c r="D45" s="1"/>
      <c r="E45" s="1"/>
      <c r="F45" s="1"/>
      <c r="G45" s="1"/>
      <c r="H45" s="1"/>
      <c r="I45" s="1"/>
      <c r="J45" s="31"/>
    </row>
    <row r="46" spans="2:10" ht="15">
      <c r="B46" s="1"/>
      <c r="C46" s="1"/>
      <c r="D46" s="1"/>
      <c r="E46" s="1"/>
      <c r="F46" s="1"/>
      <c r="G46" s="1"/>
      <c r="H46" s="1"/>
      <c r="I46" s="1"/>
      <c r="J46" s="31"/>
    </row>
    <row r="47" spans="2:10" ht="15">
      <c r="B47" s="1"/>
      <c r="C47" s="1"/>
      <c r="D47" s="1"/>
      <c r="E47" s="1"/>
      <c r="F47" s="1"/>
      <c r="G47" s="1"/>
      <c r="H47" s="1"/>
      <c r="I47" s="1"/>
      <c r="J47" s="31"/>
    </row>
    <row r="48" ht="15">
      <c r="J48" s="8"/>
    </row>
    <row r="49" ht="15">
      <c r="J49" s="8"/>
    </row>
    <row r="50" ht="15">
      <c r="J50" s="8"/>
    </row>
    <row r="51" ht="15">
      <c r="J51" s="8"/>
    </row>
    <row r="52" ht="15">
      <c r="J52" s="8"/>
    </row>
    <row r="53" ht="15">
      <c r="J53" s="8"/>
    </row>
    <row r="54" ht="15">
      <c r="J54" s="8"/>
    </row>
    <row r="55" ht="15">
      <c r="J55" s="8"/>
    </row>
    <row r="56" ht="15">
      <c r="J56" s="8"/>
    </row>
    <row r="57" ht="15">
      <c r="J57" s="8"/>
    </row>
    <row r="58" ht="15">
      <c r="J58" s="8"/>
    </row>
    <row r="59" ht="15">
      <c r="J59" s="8"/>
    </row>
    <row r="60" ht="15">
      <c r="J60" s="8"/>
    </row>
    <row r="61" ht="15">
      <c r="J61" s="8"/>
    </row>
    <row r="62" ht="15">
      <c r="J62" s="8"/>
    </row>
    <row r="63" ht="15">
      <c r="J63" s="8"/>
    </row>
    <row r="64" ht="15">
      <c r="J64" s="8"/>
    </row>
    <row r="65" ht="15">
      <c r="J65" s="8"/>
    </row>
    <row r="66" ht="15">
      <c r="J66" s="8"/>
    </row>
    <row r="67" ht="15">
      <c r="J67" s="8"/>
    </row>
    <row r="68" ht="15">
      <c r="J68" s="8"/>
    </row>
    <row r="69" ht="15">
      <c r="J69" s="8"/>
    </row>
    <row r="70" ht="15">
      <c r="J70" s="8"/>
    </row>
    <row r="71" ht="15">
      <c r="J71" s="8"/>
    </row>
    <row r="72" ht="15">
      <c r="J72" s="8"/>
    </row>
    <row r="73" ht="15">
      <c r="J73" s="8"/>
    </row>
  </sheetData>
  <sheetProtection/>
  <mergeCells count="19">
    <mergeCell ref="H16:H20"/>
    <mergeCell ref="I16:I20"/>
    <mergeCell ref="J16:J20"/>
    <mergeCell ref="J9:J11"/>
    <mergeCell ref="F10:F11"/>
    <mergeCell ref="G10:I10"/>
    <mergeCell ref="G16:G20"/>
    <mergeCell ref="A16:A20"/>
    <mergeCell ref="B16:B20"/>
    <mergeCell ref="C16:C20"/>
    <mergeCell ref="D16:D20"/>
    <mergeCell ref="E16:E20"/>
    <mergeCell ref="F16:F20"/>
    <mergeCell ref="A9:A11"/>
    <mergeCell ref="B9:B11"/>
    <mergeCell ref="C9:C11"/>
    <mergeCell ref="D9:D11"/>
    <mergeCell ref="E9:E11"/>
    <mergeCell ref="F9:I9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2015-11-12T08:38:24Z</cp:lastPrinted>
  <dcterms:created xsi:type="dcterms:W3CDTF">2012-11-07T10:25:22Z</dcterms:created>
  <dcterms:modified xsi:type="dcterms:W3CDTF">2015-11-24T09:06:54Z</dcterms:modified>
  <cp:category/>
  <cp:version/>
  <cp:contentType/>
  <cp:contentStatus/>
</cp:coreProperties>
</file>