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источников доходов " sheetId="1" r:id="rId1"/>
  </sheets>
  <definedNames>
    <definedName name="_xlnm.Print_Area" localSheetId="0">'реестр источников доходов '!$A$1:$V$34</definedName>
    <definedName name="_xlnm.Print_Titles" localSheetId="0">'реестр источников доходов '!$4:$7</definedName>
  </definedNames>
  <calcPr fullCalcOnLoad="1"/>
</workbook>
</file>

<file path=xl/sharedStrings.xml><?xml version="1.0" encoding="utf-8"?>
<sst xmlns="http://schemas.openxmlformats.org/spreadsheetml/2006/main" count="265" uniqueCount="114">
  <si>
    <t>Реестр источников доходов бюджета Суворовского сельского поселения Погарского района</t>
  </si>
  <si>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</si>
  <si>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</si>
  <si>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</si>
  <si>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</si>
  <si>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Наименование главного администратора доходов бюджета поселения</t>
  </si>
  <si>
    <t>Нормативы распределения доходов в бюджет поселения</t>
  </si>
  <si>
    <t>Показатели прогноза доходов в текущем финансовом году в соответствии с решением о бюджете</t>
  </si>
  <si>
    <t>Показатели кассовых поступлений в текущем финансовом году (по состоянию на 01.11.2018г.)</t>
  </si>
  <si>
    <t>Оценка исполнения текущего финансового года бюджета</t>
  </si>
  <si>
    <t>Показатели прогноза доходов бюджета</t>
  </si>
  <si>
    <t>Код главного администратора доходов бюджета поселения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</si>
  <si>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</si>
  <si>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</si>
  <si>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</si>
  <si>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</si>
  <si>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</si>
  <si>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</si>
  <si>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</si>
  <si>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</si>
  <si>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</si>
  <si>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Нормативы распределения доходов в бюджет поселения на текущий финансовый год 2018 год</t>
  </si>
  <si>
    <t>Нормативы распределения доходов в бюджет поселения на очередной финансовый год 2019 год</t>
  </si>
  <si>
    <t>Нормативы распределения доходов в бюджет поселения на первый год планового периода 2020 год</t>
  </si>
  <si>
    <t>Нормативы распределения доходов в бюджет поселения на второй год планового периода 2021 год</t>
  </si>
  <si>
    <t>Показатели прогноза доходов бюджета на очередной финансовый год 2019 год</t>
  </si>
  <si>
    <t>Показатели прогноза доходов бюджета на первый год планового период 2020 год</t>
  </si>
  <si>
    <t>Показатели прогноза доходов бюджета на второй год планового периода 2021 год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</si>
  <si>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</si>
  <si>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</si>
  <si>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</si>
  <si>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</si>
  <si>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</si>
  <si>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</si>
  <si>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</si>
  <si>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</si>
  <si>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</si>
  <si>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</si>
  <si>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</si>
  <si>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</si>
  <si>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</si>
  <si>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</si>
  <si>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</si>
  <si>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</si>
  <si>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</si>
  <si>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</si>
  <si>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</si>
  <si>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</si>
  <si>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</si>
  <si>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</si>
  <si>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</si>
  <si>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Налоговые и неналоговые доходы</t>
  </si>
  <si>
    <t>НАЛОГИ НА ПРИБЫЛЬ, ДОХОДЫ</t>
  </si>
  <si>
    <t>182</t>
  </si>
  <si>
    <t>1</t>
  </si>
  <si>
    <t>01</t>
  </si>
  <si>
    <t>02</t>
  </si>
  <si>
    <t>010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</si>
  <si>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</si>
  <si>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</si>
  <si>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</si>
  <si>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</si>
  <si>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</si>
  <si>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</si>
  <si>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</si>
  <si>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</si>
  <si>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</si>
  <si>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05</t>
  </si>
  <si>
    <t>03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</si>
  <si>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</si>
  <si>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</si>
  <si>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</si>
  <si>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06</t>
  </si>
  <si>
    <t>Налог на имущество физических лиц, взымаемый по ставкам, применяемым к объектам налогообложения,расположенным в ганицах сельских поселений</t>
  </si>
  <si>
    <t>033</t>
  </si>
  <si>
    <t>Земельный налог с организаций, обладающих участком, расположенным в границах сельских поселений</t>
  </si>
  <si>
    <t>043</t>
  </si>
  <si>
    <t>Земельный налог с физических лиц, обладающих участком, расположенным в гарицах сельских поселений</t>
  </si>
  <si>
    <t>ДОХОДЫ ОТ ИСПОЛЬЗОВАНИЯ ИМУЩЕСТВА, НАХОДЯЩЕГОСЯ В ГОСУДАРСТВЕННОЙ И МУНИЦИПАЛЬНОЙ СОБСТВЕННОСТИ</t>
  </si>
  <si>
    <t>026</t>
  </si>
  <si>
    <t>025</t>
  </si>
  <si>
    <t>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</si>
  <si>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</si>
  <si>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Суворовская сельская администрация </t>
  </si>
  <si>
    <t>БЕЗВОЗМЕЗДНЫЕ ПОСТУПЛЕНИЯ</t>
  </si>
  <si>
    <t>2</t>
  </si>
  <si>
    <t>00</t>
  </si>
  <si>
    <t>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</si>
  <si>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</si>
  <si>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</si>
  <si>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150</t>
  </si>
  <si>
    <t>001</t>
  </si>
  <si>
    <t>Дотации бюджетам сельских поселений на выравнивание бюджетной обеспеченности</t>
  </si>
  <si>
    <t>002</t>
  </si>
  <si>
    <t>Дотации бюджетам сельских поселений на поддержку мер по обеспечению сбалансированности бюджетов</t>
  </si>
  <si>
    <t>Субсидии бюджетам системы Российской Федерации (межбюджетные субсидии)</t>
  </si>
  <si>
    <t>25</t>
  </si>
  <si>
    <t>558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</si>
  <si>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</si>
  <si>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</si>
  <si>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999</t>
  </si>
  <si>
    <t>Прочие субсидии бюджетам сельских поселений</t>
  </si>
  <si>
    <t>Субвенции бюджетам бюджетной системы Российской Федерации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</si>
  <si>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</si>
  <si>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</si>
  <si>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</si>
  <si>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</si>
  <si>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</si>
  <si>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</si>
  <si>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</si>
  <si>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</si>
  <si>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</t>
  </si>
  <si>
    <t>Прочие межбюджетные трансферты, передаваемые бюджетам сельских поселений</t>
  </si>
  <si>
    <t>ВСЕГО ДОХОДОВ: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</si>
</sst>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%"/>
  </numFmts>
  <fonts count="12">
    <font>
      <sz val="11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1">
      <alignment horizontal="right" vertical="top" wrapText="1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2" fillId="2" borderId="0">
      <alignment horizontal="left"/>
      <protection/>
    </xf>
    <xf numFmtId="164" fontId="3" fillId="2" borderId="0">
      <alignment/>
      <protection/>
    </xf>
    <xf numFmtId="164" fontId="4" fillId="0" borderId="0">
      <alignment horizontal="center" vertical="top"/>
      <protection/>
    </xf>
    <xf numFmtId="164" fontId="5" fillId="0" borderId="0">
      <alignment horizontal="center"/>
      <protection/>
    </xf>
    <xf numFmtId="164" fontId="2" fillId="0" borderId="1">
      <alignment horizontal="right" vertical="top"/>
      <protection/>
    </xf>
    <xf numFmtId="164" fontId="3" fillId="0" borderId="0">
      <alignment horizontal="right" wrapText="1"/>
      <protection/>
    </xf>
    <xf numFmtId="165" fontId="6" fillId="3" borderId="2">
      <alignment horizontal="center" vertical="center" wrapText="1"/>
      <protection/>
    </xf>
    <xf numFmtId="164" fontId="3" fillId="0" borderId="0">
      <alignment horizontal="left" wrapText="1"/>
      <protection/>
    </xf>
    <xf numFmtId="164" fontId="2" fillId="2" borderId="3">
      <alignment horizontal="left"/>
      <protection/>
    </xf>
    <xf numFmtId="164" fontId="3" fillId="2" borderId="1">
      <alignment/>
      <protection/>
    </xf>
    <xf numFmtId="165" fontId="7" fillId="0" borderId="4">
      <alignment horizontal="center" vertical="center" wrapText="1"/>
      <protection/>
    </xf>
    <xf numFmtId="164" fontId="3" fillId="0" borderId="2">
      <alignment horizontal="center" vertical="center" wrapText="1"/>
      <protection/>
    </xf>
    <xf numFmtId="164" fontId="2" fillId="2" borderId="5">
      <alignment horizontal="left"/>
      <protection/>
    </xf>
    <xf numFmtId="164" fontId="3" fillId="2" borderId="6">
      <alignment/>
      <protection/>
    </xf>
    <xf numFmtId="164" fontId="7" fillId="3" borderId="7">
      <alignment horizontal="left" vertical="top" wrapText="1"/>
      <protection/>
    </xf>
    <xf numFmtId="165" fontId="3" fillId="0" borderId="2">
      <alignment vertical="top" wrapText="1"/>
      <protection/>
    </xf>
    <xf numFmtId="164" fontId="2" fillId="2" borderId="8">
      <alignment horizontal="left"/>
      <protection/>
    </xf>
    <xf numFmtId="165" fontId="3" fillId="0" borderId="9">
      <alignment horizontal="center" vertical="top" shrinkToFit="1"/>
      <protection/>
    </xf>
    <xf numFmtId="164" fontId="7" fillId="3" borderId="10">
      <alignment horizontal="left" vertical="top" wrapText="1"/>
      <protection/>
    </xf>
    <xf numFmtId="165" fontId="3" fillId="0" borderId="6">
      <alignment horizontal="center" vertical="top" shrinkToFit="1"/>
      <protection/>
    </xf>
    <xf numFmtId="164" fontId="2" fillId="2" borderId="8">
      <alignment horizontal="left"/>
      <protection/>
    </xf>
    <xf numFmtId="165" fontId="3" fillId="0" borderId="11">
      <alignment horizontal="center" vertical="top" shrinkToFit="1"/>
      <protection/>
    </xf>
    <xf numFmtId="164" fontId="3" fillId="0" borderId="10">
      <alignment horizontal="left" vertical="top" wrapText="1"/>
      <protection/>
    </xf>
    <xf numFmtId="165" fontId="3" fillId="0" borderId="2">
      <alignment horizontal="center" vertical="top" shrinkToFit="1"/>
      <protection/>
    </xf>
    <xf numFmtId="164" fontId="2" fillId="2" borderId="12">
      <alignment horizontal="left"/>
      <protection/>
    </xf>
    <xf numFmtId="166" fontId="3" fillId="0" borderId="2">
      <alignment horizontal="right" vertical="top" shrinkToFit="1"/>
      <protection/>
    </xf>
    <xf numFmtId="164" fontId="2" fillId="0" borderId="5">
      <alignment/>
      <protection/>
    </xf>
    <xf numFmtId="164" fontId="3" fillId="2" borderId="13">
      <alignment/>
      <protection/>
    </xf>
    <xf numFmtId="164" fontId="2" fillId="0" borderId="0">
      <alignment horizontal="left" vertical="top" wrapText="1"/>
      <protection/>
    </xf>
    <xf numFmtId="164" fontId="3" fillId="2" borderId="13">
      <alignment shrinkToFit="1"/>
      <protection/>
    </xf>
    <xf numFmtId="165" fontId="7" fillId="0" borderId="14">
      <alignment horizontal="center" vertical="center" wrapText="1"/>
      <protection/>
    </xf>
    <xf numFmtId="164" fontId="8" fillId="0" borderId="13">
      <alignment horizontal="right"/>
      <protection/>
    </xf>
    <xf numFmtId="164" fontId="7" fillId="3" borderId="7">
      <alignment horizontal="left" vertical="top" wrapText="1"/>
      <protection/>
    </xf>
    <xf numFmtId="166" fontId="8" fillId="4" borderId="13">
      <alignment horizontal="right" vertical="top" shrinkToFit="1"/>
      <protection/>
    </xf>
    <xf numFmtId="164" fontId="7" fillId="3" borderId="7">
      <alignment horizontal="left" vertical="top" wrapText="1"/>
      <protection/>
    </xf>
    <xf numFmtId="166" fontId="8" fillId="5" borderId="13">
      <alignment horizontal="right" vertical="top" shrinkToFit="1"/>
      <protection/>
    </xf>
    <xf numFmtId="164" fontId="2" fillId="0" borderId="7">
      <alignment horizontal="left" vertical="top" wrapText="1"/>
      <protection/>
    </xf>
    <xf numFmtId="164" fontId="3" fillId="0" borderId="0">
      <alignment/>
      <protection/>
    </xf>
    <xf numFmtId="165" fontId="6" fillId="0" borderId="2">
      <alignment horizontal="center" vertical="center" wrapText="1"/>
      <protection/>
    </xf>
    <xf numFmtId="164" fontId="8" fillId="0" borderId="2">
      <alignment vertical="top" wrapText="1"/>
      <protection/>
    </xf>
    <xf numFmtId="164" fontId="6" fillId="0" borderId="2">
      <alignment horizontal="center" vertical="center" wrapText="1"/>
      <protection/>
    </xf>
    <xf numFmtId="166" fontId="8" fillId="4" borderId="2">
      <alignment horizontal="right" vertical="top" shrinkToFit="1"/>
      <protection/>
    </xf>
    <xf numFmtId="165" fontId="7" fillId="3" borderId="7">
      <alignment horizontal="center" vertical="top" shrinkToFit="1"/>
      <protection/>
    </xf>
    <xf numFmtId="166" fontId="8" fillId="5" borderId="2">
      <alignment horizontal="right" vertical="top" shrinkToFit="1"/>
      <protection/>
    </xf>
    <xf numFmtId="165" fontId="7" fillId="3" borderId="7">
      <alignment horizontal="center" vertical="top" shrinkToFit="1"/>
      <protection/>
    </xf>
    <xf numFmtId="164" fontId="3" fillId="2" borderId="6">
      <alignment horizontal="center"/>
      <protection/>
    </xf>
    <xf numFmtId="165" fontId="2" fillId="0" borderId="7">
      <alignment horizontal="center" vertical="top" shrinkToFit="1"/>
      <protection/>
    </xf>
    <xf numFmtId="164" fontId="3" fillId="2" borderId="13">
      <alignment horizontal="center"/>
      <protection/>
    </xf>
    <xf numFmtId="165" fontId="6" fillId="0" borderId="2">
      <alignment horizontal="center" vertical="center" wrapText="1"/>
      <protection/>
    </xf>
    <xf numFmtId="164" fontId="6" fillId="0" borderId="2">
      <alignment horizontal="center" vertical="center"/>
      <protection/>
    </xf>
    <xf numFmtId="166" fontId="7" fillId="3" borderId="7">
      <alignment horizontal="right" vertical="top" shrinkToFit="1"/>
      <protection/>
    </xf>
    <xf numFmtId="166" fontId="7" fillId="3" borderId="7">
      <alignment horizontal="right" vertical="top" shrinkToFit="1"/>
      <protection/>
    </xf>
    <xf numFmtId="166" fontId="2" fillId="0" borderId="7">
      <alignment horizontal="right" vertical="top" shrinkToFit="1"/>
      <protection/>
    </xf>
    <xf numFmtId="164" fontId="6" fillId="0" borderId="2">
      <alignment horizontal="center" vertical="center" wrapText="1"/>
      <protection/>
    </xf>
    <xf numFmtId="165" fontId="7" fillId="0" borderId="15">
      <alignment horizontal="center" vertical="center" wrapText="1"/>
      <protection/>
    </xf>
    <xf numFmtId="164" fontId="7" fillId="3" borderId="7">
      <alignment horizontal="left" vertical="top" wrapText="1"/>
      <protection/>
    </xf>
    <xf numFmtId="164" fontId="7" fillId="3" borderId="16">
      <alignment horizontal="left" vertical="top" wrapText="1"/>
      <protection/>
    </xf>
    <xf numFmtId="164" fontId="2" fillId="0" borderId="16">
      <alignment horizontal="left" vertical="top" wrapText="1"/>
      <protection/>
    </xf>
  </cellStyleXfs>
  <cellXfs count="30">
    <xf numFmtId="164" fontId="0" fillId="0" borderId="0" xfId="0" applyAlignment="1">
      <alignment/>
    </xf>
    <xf numFmtId="164" fontId="9" fillId="0" borderId="0" xfId="0" applyFont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165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6" fillId="0" borderId="18" xfId="0" applyNumberFormat="1" applyFont="1" applyFill="1" applyBorder="1" applyAlignment="1" applyProtection="1">
      <alignment horizontal="center" vertical="center"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6" fillId="0" borderId="17" xfId="76" applyNumberFormat="1" applyFont="1" applyBorder="1" applyAlignment="1" applyProtection="1">
      <alignment horizontal="center" vertical="center" wrapText="1"/>
      <protection locked="0"/>
    </xf>
    <xf numFmtId="165" fontId="6" fillId="0" borderId="2" xfId="76" applyNumberFormat="1" applyFont="1" applyBorder="1" applyAlignment="1" applyProtection="1">
      <alignment horizontal="center" vertical="center" wrapText="1"/>
      <protection locked="0"/>
    </xf>
    <xf numFmtId="165" fontId="6" fillId="0" borderId="2" xfId="58" applyNumberFormat="1" applyFont="1" applyBorder="1" applyAlignment="1" applyProtection="1">
      <alignment horizontal="center" vertical="center" wrapText="1"/>
      <protection locked="0"/>
    </xf>
    <xf numFmtId="165" fontId="6" fillId="0" borderId="2" xfId="82" applyNumberFormat="1" applyFont="1" applyBorder="1" applyAlignment="1" applyProtection="1">
      <alignment horizontal="center" vertical="center" wrapText="1"/>
      <protection locked="0"/>
    </xf>
    <xf numFmtId="164" fontId="6" fillId="3" borderId="2" xfId="60" applyNumberFormat="1" applyFont="1" applyBorder="1" applyAlignment="1" applyProtection="1">
      <alignment horizontal="left" vertical="top" wrapText="1"/>
      <protection locked="0"/>
    </xf>
    <xf numFmtId="165" fontId="6" fillId="3" borderId="2" xfId="70" applyNumberFormat="1" applyFont="1" applyBorder="1" applyAlignment="1" applyProtection="1">
      <alignment horizontal="center" vertical="top" wrapText="1" shrinkToFit="1"/>
      <protection locked="0"/>
    </xf>
    <xf numFmtId="166" fontId="6" fillId="3" borderId="2" xfId="78" applyNumberFormat="1" applyFont="1" applyBorder="1" applyAlignment="1" applyProtection="1">
      <alignment horizontal="right" vertical="top" wrapText="1" shrinkToFit="1"/>
      <protection locked="0"/>
    </xf>
    <xf numFmtId="164" fontId="6" fillId="3" borderId="2" xfId="62" applyNumberFormat="1" applyFont="1" applyBorder="1" applyAlignment="1" applyProtection="1">
      <alignment horizontal="left" vertical="top" wrapText="1"/>
      <protection locked="0"/>
    </xf>
    <xf numFmtId="165" fontId="6" fillId="3" borderId="2" xfId="72" applyNumberFormat="1" applyFont="1" applyBorder="1" applyAlignment="1" applyProtection="1">
      <alignment horizontal="center" vertical="top" wrapText="1" shrinkToFit="1"/>
      <protection locked="0"/>
    </xf>
    <xf numFmtId="166" fontId="6" fillId="3" borderId="2" xfId="79" applyNumberFormat="1" applyFont="1" applyBorder="1" applyAlignment="1" applyProtection="1">
      <alignment horizontal="right" vertical="top" wrapText="1" shrinkToFit="1"/>
      <protection locked="0"/>
    </xf>
    <xf numFmtId="164" fontId="11" fillId="0" borderId="2" xfId="64" applyNumberFormat="1" applyFont="1" applyBorder="1" applyAlignment="1" applyProtection="1">
      <alignment horizontal="left" vertical="top" wrapText="1"/>
      <protection locked="0"/>
    </xf>
    <xf numFmtId="165" fontId="11" fillId="0" borderId="2" xfId="74" applyNumberFormat="1" applyFont="1" applyBorder="1" applyAlignment="1" applyProtection="1">
      <alignment horizontal="center" vertical="top" wrapText="1" shrinkToFit="1"/>
      <protection locked="0"/>
    </xf>
    <xf numFmtId="167" fontId="11" fillId="0" borderId="2" xfId="64" applyNumberFormat="1" applyFont="1" applyBorder="1" applyAlignment="1" applyProtection="1">
      <alignment horizontal="left" vertical="top" wrapText="1"/>
      <protection locked="0"/>
    </xf>
    <xf numFmtId="166" fontId="11" fillId="0" borderId="2" xfId="80" applyNumberFormat="1" applyFont="1" applyBorder="1" applyAlignment="1" applyProtection="1">
      <alignment horizontal="right" vertical="top" wrapText="1" shrinkToFit="1"/>
      <protection locked="0"/>
    </xf>
    <xf numFmtId="166" fontId="11" fillId="0" borderId="2" xfId="85" applyNumberFormat="1" applyFont="1" applyBorder="1" applyAlignment="1" applyProtection="1">
      <alignment horizontal="right" vertical="top" wrapText="1"/>
      <protection locked="0"/>
    </xf>
    <xf numFmtId="165" fontId="11" fillId="6" borderId="2" xfId="74" applyNumberFormat="1" applyFont="1" applyFill="1" applyBorder="1" applyAlignment="1" applyProtection="1">
      <alignment horizontal="center" vertical="top" wrapText="1" shrinkToFit="1"/>
      <protection locked="0"/>
    </xf>
    <xf numFmtId="164" fontId="11" fillId="6" borderId="2" xfId="64" applyNumberFormat="1" applyFont="1" applyFill="1" applyBorder="1" applyAlignment="1" applyProtection="1">
      <alignment horizontal="left" vertical="top" wrapText="1"/>
      <protection locked="0"/>
    </xf>
    <xf numFmtId="167" fontId="11" fillId="6" borderId="2" xfId="64" applyNumberFormat="1" applyFont="1" applyFill="1" applyBorder="1" applyAlignment="1" applyProtection="1">
      <alignment horizontal="left" vertical="top" wrapText="1"/>
      <protection locked="0"/>
    </xf>
    <xf numFmtId="166" fontId="6" fillId="6" borderId="2" xfId="80" applyNumberFormat="1" applyFont="1" applyFill="1" applyBorder="1" applyAlignment="1" applyProtection="1">
      <alignment horizontal="right" vertical="top" wrapText="1" shrinkToFit="1"/>
      <protection locked="0"/>
    </xf>
    <xf numFmtId="164" fontId="6" fillId="0" borderId="2" xfId="62" applyNumberFormat="1" applyFont="1" applyFill="1" applyBorder="1" applyAlignment="1" applyProtection="1">
      <alignment horizontal="left" vertical="top" wrapText="1"/>
      <protection locked="0"/>
    </xf>
    <xf numFmtId="166" fontId="11" fillId="0" borderId="2" xfId="79" applyNumberFormat="1" applyFont="1" applyFill="1" applyBorder="1" applyAlignment="1" applyProtection="1">
      <alignment horizontal="right" vertical="top" wrapText="1" shrinkToFit="1"/>
      <protection locked="0"/>
    </xf>
    <xf numFmtId="166" fontId="6" fillId="0" borderId="2" xfId="79" applyNumberFormat="1" applyFont="1" applyFill="1" applyBorder="1" applyAlignment="1" applyProtection="1">
      <alignment horizontal="right" vertical="top" wrapText="1" shrinkToFit="1"/>
      <protection locked="0"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39" xfId="22"/>
    <cellStyle name="style0" xfId="23"/>
    <cellStyle name="style0 2" xfId="24"/>
    <cellStyle name="td" xfId="25"/>
    <cellStyle name="td 2" xfId="26"/>
    <cellStyle name="tr" xfId="27"/>
    <cellStyle name="xl21" xfId="28"/>
    <cellStyle name="xl21 2" xfId="29"/>
    <cellStyle name="xl22" xfId="30"/>
    <cellStyle name="xl22 2" xfId="31"/>
    <cellStyle name="xl23" xfId="32"/>
    <cellStyle name="xl23 2" xfId="33"/>
    <cellStyle name="xl24" xfId="34"/>
    <cellStyle name="xl24 2" xfId="35"/>
    <cellStyle name="xl25" xfId="36"/>
    <cellStyle name="xl25 2" xfId="37"/>
    <cellStyle name="xl26" xfId="38"/>
    <cellStyle name="xl26 2" xfId="39"/>
    <cellStyle name="xl27" xfId="40"/>
    <cellStyle name="xl27 2" xfId="41"/>
    <cellStyle name="xl28" xfId="42"/>
    <cellStyle name="xl28 2" xfId="43"/>
    <cellStyle name="xl29" xfId="44"/>
    <cellStyle name="xl29 2" xfId="45"/>
    <cellStyle name="xl30" xfId="46"/>
    <cellStyle name="xl30 2" xfId="47"/>
    <cellStyle name="xl31" xfId="48"/>
    <cellStyle name="xl31 2" xfId="49"/>
    <cellStyle name="xl32" xfId="50"/>
    <cellStyle name="xl32 2" xfId="51"/>
    <cellStyle name="xl33" xfId="52"/>
    <cellStyle name="xl33 2" xfId="53"/>
    <cellStyle name="xl34" xfId="54"/>
    <cellStyle name="xl34 2" xfId="55"/>
    <cellStyle name="xl35" xfId="56"/>
    <cellStyle name="xl35 2" xfId="57"/>
    <cellStyle name="xl36" xfId="58"/>
    <cellStyle name="xl36 2" xfId="59"/>
    <cellStyle name="xl37" xfId="60"/>
    <cellStyle name="xl37 2" xfId="61"/>
    <cellStyle name="xl38" xfId="62"/>
    <cellStyle name="xl38 2" xfId="63"/>
    <cellStyle name="xl39" xfId="64"/>
    <cellStyle name="xl39 2" xfId="65"/>
    <cellStyle name="xl40" xfId="66"/>
    <cellStyle name="xl40 2" xfId="67"/>
    <cellStyle name="xl41" xfId="68"/>
    <cellStyle name="xl41 2" xfId="69"/>
    <cellStyle name="xl42" xfId="70"/>
    <cellStyle name="xl42 2" xfId="71"/>
    <cellStyle name="xl43" xfId="72"/>
    <cellStyle name="xl43 2" xfId="73"/>
    <cellStyle name="xl44" xfId="74"/>
    <cellStyle name="xl44 2" xfId="75"/>
    <cellStyle name="xl45" xfId="76"/>
    <cellStyle name="xl46" xfId="77"/>
    <cellStyle name="xl47" xfId="78"/>
    <cellStyle name="xl48" xfId="79"/>
    <cellStyle name="xl49" xfId="80"/>
    <cellStyle name="xl50" xfId="81"/>
    <cellStyle name="xl51" xfId="82"/>
    <cellStyle name="xl52" xfId="83"/>
    <cellStyle name="xl53" xfId="84"/>
    <cellStyle name="xl5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Normal="62" zoomScaleSheetLayoutView="100" workbookViewId="0" topLeftCell="A2">
      <pane xSplit="11" ySplit="7" topLeftCell="L9" activePane="bottomRight" state="frozen"/>
      <selection pane="topLeft" activeCell="A2" sqref="A2"/>
      <selection pane="topRight" activeCell="L2" sqref="L2"/>
      <selection pane="bottomLeft" activeCell="A9" sqref="A9"/>
      <selection pane="bottomRight" activeCell="A3" sqref="A3"/>
    </sheetView>
  </sheetViews>
  <sheetFormatPr defaultColWidth="8.0039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86.0039062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customWidth="1"/>
    <col min="23" max="16384" width="9.140625" style="1" customWidth="1"/>
  </cols>
  <sheetData>
    <row r="1" spans="1:22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2.5" customHeight="1"/>
    <row r="3" spans="1:22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5"/>
      <c r="H4" s="5"/>
      <c r="I4" s="5"/>
      <c r="J4" s="5"/>
      <c r="K4" s="6" t="s">
        <v>4</v>
      </c>
      <c r="L4" s="7" t="s">
        <v>5</v>
      </c>
      <c r="M4" s="5" t="s">
        <v>6</v>
      </c>
      <c r="N4" s="5"/>
      <c r="O4" s="5"/>
      <c r="P4" s="5"/>
      <c r="Q4" s="7" t="s">
        <v>7</v>
      </c>
      <c r="R4" s="7" t="s">
        <v>8</v>
      </c>
      <c r="S4" s="7" t="s">
        <v>9</v>
      </c>
      <c r="T4" s="5" t="s">
        <v>10</v>
      </c>
      <c r="U4" s="5"/>
      <c r="V4" s="5"/>
    </row>
    <row r="5" spans="1:22" ht="15.75" customHeight="1">
      <c r="A5" s="4"/>
      <c r="B5" s="4"/>
      <c r="C5" s="4" t="s">
        <v>11</v>
      </c>
      <c r="D5" s="5" t="s">
        <v>12</v>
      </c>
      <c r="E5" s="5"/>
      <c r="F5" s="5"/>
      <c r="G5" s="5"/>
      <c r="H5" s="5"/>
      <c r="I5" s="5" t="s">
        <v>13</v>
      </c>
      <c r="J5" s="5"/>
      <c r="K5" s="6"/>
      <c r="L5" s="7"/>
      <c r="M5" s="5"/>
      <c r="N5" s="5"/>
      <c r="O5" s="5"/>
      <c r="P5" s="5"/>
      <c r="Q5" s="7"/>
      <c r="R5" s="7"/>
      <c r="S5" s="7"/>
      <c r="T5" s="5"/>
      <c r="U5" s="5"/>
      <c r="V5" s="5"/>
    </row>
    <row r="6" spans="1:22" ht="129" customHeight="1">
      <c r="A6" s="4"/>
      <c r="B6" s="4"/>
      <c r="C6" s="4"/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6"/>
      <c r="L6" s="7"/>
      <c r="M6" s="9" t="s">
        <v>21</v>
      </c>
      <c r="N6" s="9" t="s">
        <v>22</v>
      </c>
      <c r="O6" s="9" t="s">
        <v>23</v>
      </c>
      <c r="P6" s="9" t="s">
        <v>24</v>
      </c>
      <c r="Q6" s="7"/>
      <c r="R6" s="7"/>
      <c r="S6" s="7"/>
      <c r="T6" s="9" t="s">
        <v>25</v>
      </c>
      <c r="U6" s="9" t="s">
        <v>26</v>
      </c>
      <c r="V6" s="9" t="s">
        <v>27</v>
      </c>
    </row>
    <row r="7" spans="1:22" ht="20.25" customHeight="1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41</v>
      </c>
      <c r="O7" s="10" t="s">
        <v>42</v>
      </c>
      <c r="P7" s="10" t="s">
        <v>43</v>
      </c>
      <c r="Q7" s="10" t="s">
        <v>44</v>
      </c>
      <c r="R7" s="10" t="s">
        <v>45</v>
      </c>
      <c r="S7" s="10" t="s">
        <v>46</v>
      </c>
      <c r="T7" s="10" t="s">
        <v>47</v>
      </c>
      <c r="U7" s="10" t="s">
        <v>48</v>
      </c>
      <c r="V7" s="11" t="s">
        <v>49</v>
      </c>
    </row>
    <row r="8" spans="1:22" ht="40.5" customHeight="1">
      <c r="A8" s="12" t="s">
        <v>50</v>
      </c>
      <c r="B8" s="12"/>
      <c r="C8" s="13"/>
      <c r="D8" s="13"/>
      <c r="E8" s="13"/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4">
        <f>Q9+Q13+Q16+Q20</f>
        <v>1702586.82</v>
      </c>
      <c r="R8" s="14">
        <f>R9+R13+R16+R20</f>
        <v>1471271.37</v>
      </c>
      <c r="S8" s="14">
        <f>S9+S13+S16+S20</f>
        <v>1674889.83</v>
      </c>
      <c r="T8" s="14">
        <f>T9+T13+T16+T20</f>
        <v>2087000</v>
      </c>
      <c r="U8" s="14">
        <f>U9+U13+U16+U20</f>
        <v>2105000</v>
      </c>
      <c r="V8" s="14">
        <f>V9+V13+V16+V20</f>
        <v>2126000</v>
      </c>
    </row>
    <row r="9" spans="1:22" ht="44.25" customHeight="1">
      <c r="A9" s="15" t="s">
        <v>51</v>
      </c>
      <c r="B9" s="15" t="s">
        <v>52</v>
      </c>
      <c r="C9" s="16"/>
      <c r="D9" s="16"/>
      <c r="E9" s="16"/>
      <c r="F9" s="16"/>
      <c r="G9" s="16"/>
      <c r="H9" s="16"/>
      <c r="I9" s="16"/>
      <c r="J9" s="16"/>
      <c r="K9" s="15"/>
      <c r="L9" s="15"/>
      <c r="M9" s="15"/>
      <c r="N9" s="15"/>
      <c r="O9" s="15"/>
      <c r="P9" s="15"/>
      <c r="Q9" s="17">
        <f>SUM(Q10:Q12)</f>
        <v>114000</v>
      </c>
      <c r="R9" s="17">
        <f>SUM(R10:R12)</f>
        <v>137790.33000000002</v>
      </c>
      <c r="S9" s="17">
        <f>SUM(S10:S12)</f>
        <v>137790.33000000002</v>
      </c>
      <c r="T9" s="17">
        <f>SUM(T10:T12)</f>
        <v>133000</v>
      </c>
      <c r="U9" s="17">
        <f>SUM(U10:U12)</f>
        <v>140000</v>
      </c>
      <c r="V9" s="17">
        <f>SUM(V10:V12)</f>
        <v>148000</v>
      </c>
    </row>
    <row r="10" spans="1:22" ht="71.25" customHeight="1">
      <c r="A10" s="18"/>
      <c r="B10" s="18"/>
      <c r="C10" s="19" t="s">
        <v>53</v>
      </c>
      <c r="D10" s="19" t="s">
        <v>54</v>
      </c>
      <c r="E10" s="19" t="s">
        <v>55</v>
      </c>
      <c r="F10" s="19" t="s">
        <v>56</v>
      </c>
      <c r="G10" s="19" t="s">
        <v>57</v>
      </c>
      <c r="H10" s="19" t="s">
        <v>55</v>
      </c>
      <c r="I10" s="19" t="s">
        <v>58</v>
      </c>
      <c r="J10" s="19" t="s">
        <v>59</v>
      </c>
      <c r="K10" s="18" t="s">
        <v>60</v>
      </c>
      <c r="L10" s="18" t="s">
        <v>61</v>
      </c>
      <c r="M10" s="20">
        <v>0.02</v>
      </c>
      <c r="N10" s="20">
        <v>0.02</v>
      </c>
      <c r="O10" s="20">
        <v>0.02</v>
      </c>
      <c r="P10" s="20">
        <v>0.02</v>
      </c>
      <c r="Q10" s="21">
        <v>114000</v>
      </c>
      <c r="R10" s="21">
        <v>129070.72</v>
      </c>
      <c r="S10" s="21">
        <v>129070.72</v>
      </c>
      <c r="T10" s="21">
        <v>133000</v>
      </c>
      <c r="U10" s="21">
        <v>140000</v>
      </c>
      <c r="V10" s="22">
        <v>148000</v>
      </c>
    </row>
    <row r="11" spans="1:22" ht="84" customHeight="1">
      <c r="A11" s="18"/>
      <c r="B11" s="18"/>
      <c r="C11" s="19" t="s">
        <v>53</v>
      </c>
      <c r="D11" s="19" t="s">
        <v>54</v>
      </c>
      <c r="E11" s="19" t="s">
        <v>55</v>
      </c>
      <c r="F11" s="19" t="s">
        <v>56</v>
      </c>
      <c r="G11" s="19" t="s">
        <v>62</v>
      </c>
      <c r="H11" s="19" t="s">
        <v>55</v>
      </c>
      <c r="I11" s="19" t="s">
        <v>58</v>
      </c>
      <c r="J11" s="19" t="s">
        <v>59</v>
      </c>
      <c r="K11" s="18" t="s">
        <v>63</v>
      </c>
      <c r="L11" s="18" t="s">
        <v>61</v>
      </c>
      <c r="M11" s="20">
        <v>0.02</v>
      </c>
      <c r="N11" s="20">
        <v>0.02</v>
      </c>
      <c r="O11" s="20">
        <v>0.02</v>
      </c>
      <c r="P11" s="20">
        <v>0.02</v>
      </c>
      <c r="Q11" s="21">
        <v>0</v>
      </c>
      <c r="R11" s="21">
        <v>8169.32</v>
      </c>
      <c r="S11" s="21">
        <v>8169.32</v>
      </c>
      <c r="T11" s="21">
        <v>0</v>
      </c>
      <c r="U11" s="21">
        <v>0</v>
      </c>
      <c r="V11" s="22">
        <v>0</v>
      </c>
    </row>
    <row r="12" spans="1:22" ht="30.75">
      <c r="A12" s="18"/>
      <c r="B12" s="18"/>
      <c r="C12" s="19" t="s">
        <v>53</v>
      </c>
      <c r="D12" s="19" t="s">
        <v>54</v>
      </c>
      <c r="E12" s="19" t="s">
        <v>55</v>
      </c>
      <c r="F12" s="19" t="s">
        <v>56</v>
      </c>
      <c r="G12" s="19" t="s">
        <v>64</v>
      </c>
      <c r="H12" s="19" t="s">
        <v>55</v>
      </c>
      <c r="I12" s="19" t="s">
        <v>58</v>
      </c>
      <c r="J12" s="19" t="s">
        <v>59</v>
      </c>
      <c r="K12" s="18" t="s">
        <v>65</v>
      </c>
      <c r="L12" s="18" t="s">
        <v>61</v>
      </c>
      <c r="M12" s="20">
        <v>0.02</v>
      </c>
      <c r="N12" s="20">
        <v>0.02</v>
      </c>
      <c r="O12" s="20">
        <v>0.02</v>
      </c>
      <c r="P12" s="20">
        <v>0.02</v>
      </c>
      <c r="Q12" s="21">
        <v>0</v>
      </c>
      <c r="R12" s="21">
        <v>550.29</v>
      </c>
      <c r="S12" s="21">
        <v>550.29</v>
      </c>
      <c r="T12" s="21">
        <v>0</v>
      </c>
      <c r="U12" s="21">
        <v>0</v>
      </c>
      <c r="V12" s="22">
        <v>0</v>
      </c>
    </row>
    <row r="13" spans="1:22" ht="39" customHeight="1">
      <c r="A13" s="15" t="s">
        <v>51</v>
      </c>
      <c r="B13" s="15" t="s">
        <v>66</v>
      </c>
      <c r="C13" s="16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7">
        <f>SUM(Q14:Q15)</f>
        <v>9000</v>
      </c>
      <c r="R13" s="17">
        <f>SUM(R14:R15)</f>
        <v>15720</v>
      </c>
      <c r="S13" s="17">
        <f>SUM(S14:S15)</f>
        <v>15720</v>
      </c>
      <c r="T13" s="17">
        <f>SUM(T14:T15)</f>
        <v>11000</v>
      </c>
      <c r="U13" s="17">
        <f>SUM(U14:U15)</f>
        <v>11000</v>
      </c>
      <c r="V13" s="17">
        <f>SUM(V14:V15)</f>
        <v>12000</v>
      </c>
    </row>
    <row r="14" spans="1:22" ht="30" customHeight="1">
      <c r="A14" s="18"/>
      <c r="B14" s="18"/>
      <c r="C14" s="19" t="s">
        <v>53</v>
      </c>
      <c r="D14" s="19" t="s">
        <v>54</v>
      </c>
      <c r="E14" s="19" t="s">
        <v>67</v>
      </c>
      <c r="F14" s="19" t="s">
        <v>68</v>
      </c>
      <c r="G14" s="19" t="s">
        <v>57</v>
      </c>
      <c r="H14" s="19" t="s">
        <v>55</v>
      </c>
      <c r="I14" s="19" t="s">
        <v>58</v>
      </c>
      <c r="J14" s="19" t="s">
        <v>59</v>
      </c>
      <c r="K14" s="18" t="s">
        <v>69</v>
      </c>
      <c r="L14" s="18" t="s">
        <v>61</v>
      </c>
      <c r="M14" s="20">
        <v>0.3</v>
      </c>
      <c r="N14" s="20">
        <v>0.3</v>
      </c>
      <c r="O14" s="20">
        <v>0.3</v>
      </c>
      <c r="P14" s="20">
        <v>0.3</v>
      </c>
      <c r="Q14" s="21">
        <v>9000</v>
      </c>
      <c r="R14" s="21">
        <v>15720</v>
      </c>
      <c r="S14" s="21">
        <v>15720</v>
      </c>
      <c r="T14" s="21">
        <v>11000</v>
      </c>
      <c r="U14" s="21">
        <v>11000</v>
      </c>
      <c r="V14" s="22">
        <v>12000</v>
      </c>
    </row>
    <row r="15" spans="1:22" ht="39" customHeight="1">
      <c r="A15" s="18"/>
      <c r="B15" s="18"/>
      <c r="C15" s="19" t="s">
        <v>53</v>
      </c>
      <c r="D15" s="19" t="s">
        <v>54</v>
      </c>
      <c r="E15" s="19" t="s">
        <v>67</v>
      </c>
      <c r="F15" s="19" t="s">
        <v>68</v>
      </c>
      <c r="G15" s="19" t="s">
        <v>62</v>
      </c>
      <c r="H15" s="19" t="s">
        <v>55</v>
      </c>
      <c r="I15" s="19" t="s">
        <v>58</v>
      </c>
      <c r="J15" s="19" t="s">
        <v>59</v>
      </c>
      <c r="K15" s="18" t="s">
        <v>70</v>
      </c>
      <c r="L15" s="18" t="s">
        <v>61</v>
      </c>
      <c r="M15" s="20">
        <v>0.3</v>
      </c>
      <c r="N15" s="20">
        <v>0.3</v>
      </c>
      <c r="O15" s="20">
        <v>0.3</v>
      </c>
      <c r="P15" s="20">
        <v>0.3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</row>
    <row r="16" spans="1:22" ht="39" customHeight="1">
      <c r="A16" s="15" t="s">
        <v>50</v>
      </c>
      <c r="B16" s="15" t="s">
        <v>71</v>
      </c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5"/>
      <c r="N16" s="25"/>
      <c r="O16" s="25"/>
      <c r="P16" s="25"/>
      <c r="Q16" s="26">
        <f>Q17+Q18+Q19</f>
        <v>1357586.82</v>
      </c>
      <c r="R16" s="26">
        <f>R17+R18+R19</f>
        <v>1078381.54</v>
      </c>
      <c r="S16" s="26">
        <f>S17+S18+S19</f>
        <v>1282000</v>
      </c>
      <c r="T16" s="26">
        <f>T17+T18+T19</f>
        <v>1508000</v>
      </c>
      <c r="U16" s="26">
        <f>U17+U18+U19</f>
        <v>1519000</v>
      </c>
      <c r="V16" s="26">
        <f>V17+V18+V19</f>
        <v>1531000</v>
      </c>
    </row>
    <row r="17" spans="1:22" ht="39" customHeight="1">
      <c r="A17" s="18"/>
      <c r="B17" s="18"/>
      <c r="C17" s="19" t="s">
        <v>53</v>
      </c>
      <c r="D17" s="19" t="s">
        <v>54</v>
      </c>
      <c r="E17" s="19" t="s">
        <v>72</v>
      </c>
      <c r="F17" s="19" t="s">
        <v>55</v>
      </c>
      <c r="G17" s="19" t="s">
        <v>64</v>
      </c>
      <c r="H17" s="19" t="s">
        <v>35</v>
      </c>
      <c r="I17" s="19" t="s">
        <v>58</v>
      </c>
      <c r="J17" s="19" t="s">
        <v>59</v>
      </c>
      <c r="K17" s="18" t="s">
        <v>73</v>
      </c>
      <c r="L17" s="18" t="s">
        <v>61</v>
      </c>
      <c r="M17" s="20">
        <v>1</v>
      </c>
      <c r="N17" s="20">
        <v>1</v>
      </c>
      <c r="O17" s="20">
        <v>1</v>
      </c>
      <c r="P17" s="20">
        <v>1</v>
      </c>
      <c r="Q17" s="21">
        <v>82000</v>
      </c>
      <c r="R17" s="21">
        <v>55145.48</v>
      </c>
      <c r="S17" s="21">
        <v>82000</v>
      </c>
      <c r="T17" s="21">
        <v>119000</v>
      </c>
      <c r="U17" s="21">
        <v>130000</v>
      </c>
      <c r="V17" s="21">
        <v>142000</v>
      </c>
    </row>
    <row r="18" spans="1:22" ht="39" customHeight="1">
      <c r="A18" s="18"/>
      <c r="B18" s="18"/>
      <c r="C18" s="19" t="s">
        <v>53</v>
      </c>
      <c r="D18" s="19" t="s">
        <v>54</v>
      </c>
      <c r="E18" s="19" t="s">
        <v>72</v>
      </c>
      <c r="F18" s="19" t="s">
        <v>72</v>
      </c>
      <c r="G18" s="19" t="s">
        <v>74</v>
      </c>
      <c r="H18" s="19" t="s">
        <v>35</v>
      </c>
      <c r="I18" s="19" t="s">
        <v>58</v>
      </c>
      <c r="J18" s="19" t="s">
        <v>59</v>
      </c>
      <c r="K18" s="18" t="s">
        <v>75</v>
      </c>
      <c r="L18" s="18" t="s">
        <v>61</v>
      </c>
      <c r="M18" s="20">
        <v>1</v>
      </c>
      <c r="N18" s="20">
        <v>1</v>
      </c>
      <c r="O18" s="20">
        <v>1</v>
      </c>
      <c r="P18" s="20">
        <v>1</v>
      </c>
      <c r="Q18" s="21">
        <v>515586.82</v>
      </c>
      <c r="R18" s="21">
        <v>718989.35</v>
      </c>
      <c r="S18" s="21">
        <v>700000</v>
      </c>
      <c r="T18" s="21">
        <v>841000</v>
      </c>
      <c r="U18" s="21">
        <v>841000</v>
      </c>
      <c r="V18" s="21">
        <v>841000</v>
      </c>
    </row>
    <row r="19" spans="1:22" ht="39" customHeight="1">
      <c r="A19" s="18"/>
      <c r="B19" s="18"/>
      <c r="C19" s="19" t="s">
        <v>53</v>
      </c>
      <c r="D19" s="19" t="s">
        <v>54</v>
      </c>
      <c r="E19" s="19" t="s">
        <v>72</v>
      </c>
      <c r="F19" s="19" t="s">
        <v>72</v>
      </c>
      <c r="G19" s="19" t="s">
        <v>76</v>
      </c>
      <c r="H19" s="19" t="s">
        <v>35</v>
      </c>
      <c r="I19" s="19" t="s">
        <v>58</v>
      </c>
      <c r="J19" s="19" t="s">
        <v>59</v>
      </c>
      <c r="K19" s="18" t="s">
        <v>77</v>
      </c>
      <c r="L19" s="18" t="s">
        <v>61</v>
      </c>
      <c r="M19" s="20">
        <v>1</v>
      </c>
      <c r="N19" s="20">
        <v>1</v>
      </c>
      <c r="O19" s="20">
        <v>1</v>
      </c>
      <c r="P19" s="20">
        <v>1</v>
      </c>
      <c r="Q19" s="21">
        <v>760000</v>
      </c>
      <c r="R19" s="21">
        <v>304246.71</v>
      </c>
      <c r="S19" s="21">
        <v>500000</v>
      </c>
      <c r="T19" s="21">
        <v>548000</v>
      </c>
      <c r="U19" s="21">
        <v>548000</v>
      </c>
      <c r="V19" s="21">
        <v>548000</v>
      </c>
    </row>
    <row r="20" spans="1:22" ht="108.75">
      <c r="A20" s="15" t="s">
        <v>50</v>
      </c>
      <c r="B20" s="15" t="s">
        <v>78</v>
      </c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7">
        <f>SUM(Q21:Q21)</f>
        <v>222000</v>
      </c>
      <c r="R20" s="17">
        <f>SUM(R21:R21)</f>
        <v>239379.5</v>
      </c>
      <c r="S20" s="17">
        <f>SUM(S21:S21)</f>
        <v>239379.5</v>
      </c>
      <c r="T20" s="17">
        <f>SUM(T21:T21)</f>
        <v>435000</v>
      </c>
      <c r="U20" s="17">
        <f>SUM(U21:U21)</f>
        <v>435000</v>
      </c>
      <c r="V20" s="17">
        <f>SUM(V21:V21)</f>
        <v>435000</v>
      </c>
    </row>
    <row r="21" spans="1:22" ht="62.25">
      <c r="A21" s="18"/>
      <c r="B21" s="18"/>
      <c r="C21" s="19" t="s">
        <v>79</v>
      </c>
      <c r="D21" s="19" t="s">
        <v>54</v>
      </c>
      <c r="E21" s="19" t="s">
        <v>36</v>
      </c>
      <c r="F21" s="19" t="s">
        <v>67</v>
      </c>
      <c r="G21" s="19" t="s">
        <v>80</v>
      </c>
      <c r="H21" s="19" t="s">
        <v>35</v>
      </c>
      <c r="I21" s="19" t="s">
        <v>58</v>
      </c>
      <c r="J21" s="19" t="s">
        <v>81</v>
      </c>
      <c r="K21" s="18" t="s">
        <v>82</v>
      </c>
      <c r="L21" s="18" t="s">
        <v>83</v>
      </c>
      <c r="M21" s="20">
        <v>1</v>
      </c>
      <c r="N21" s="20">
        <v>1</v>
      </c>
      <c r="O21" s="20">
        <v>1</v>
      </c>
      <c r="P21" s="20">
        <v>1</v>
      </c>
      <c r="Q21" s="21">
        <v>222000</v>
      </c>
      <c r="R21" s="21">
        <v>239379.5</v>
      </c>
      <c r="S21" s="21">
        <v>239379.5</v>
      </c>
      <c r="T21" s="21">
        <v>435000</v>
      </c>
      <c r="U21" s="21">
        <v>435000</v>
      </c>
      <c r="V21" s="21">
        <v>435000</v>
      </c>
    </row>
    <row r="22" spans="1:22" ht="54" customHeight="1">
      <c r="A22" s="12" t="s">
        <v>84</v>
      </c>
      <c r="B22" s="12"/>
      <c r="C22" s="13"/>
      <c r="D22" s="13" t="s">
        <v>85</v>
      </c>
      <c r="E22" s="13" t="s">
        <v>86</v>
      </c>
      <c r="F22" s="13" t="s">
        <v>86</v>
      </c>
      <c r="G22" s="13" t="s">
        <v>87</v>
      </c>
      <c r="H22" s="13" t="s">
        <v>86</v>
      </c>
      <c r="I22" s="13" t="s">
        <v>58</v>
      </c>
      <c r="J22" s="13" t="s">
        <v>87</v>
      </c>
      <c r="K22" s="12"/>
      <c r="L22" s="14"/>
      <c r="M22" s="14"/>
      <c r="N22" s="14"/>
      <c r="O22" s="14"/>
      <c r="P22" s="14"/>
      <c r="Q22" s="14">
        <f>Q23+Q26+Q29+Q31</f>
        <v>1032509.7</v>
      </c>
      <c r="R22" s="14">
        <f>R23+R26+R29+R31</f>
        <v>819604.8400000001</v>
      </c>
      <c r="S22" s="14">
        <f>S23+S26+S29+S31</f>
        <v>1032509.7</v>
      </c>
      <c r="T22" s="14">
        <f>T23+T26+T29+T31</f>
        <v>664405</v>
      </c>
      <c r="U22" s="14">
        <f>U23+U26+U29+U31</f>
        <v>721005</v>
      </c>
      <c r="V22" s="14">
        <f>V23+V26+V29+V31</f>
        <v>793405</v>
      </c>
    </row>
    <row r="23" spans="1:22" ht="62.25">
      <c r="A23" s="15" t="s">
        <v>88</v>
      </c>
      <c r="B23" s="15" t="s">
        <v>89</v>
      </c>
      <c r="C23" s="16"/>
      <c r="D23" s="16" t="s">
        <v>85</v>
      </c>
      <c r="E23" s="16" t="s">
        <v>56</v>
      </c>
      <c r="F23" s="16" t="s">
        <v>35</v>
      </c>
      <c r="G23" s="16" t="s">
        <v>87</v>
      </c>
      <c r="H23" s="16" t="s">
        <v>86</v>
      </c>
      <c r="I23" s="16" t="s">
        <v>58</v>
      </c>
      <c r="J23" s="16" t="s">
        <v>90</v>
      </c>
      <c r="K23" s="15"/>
      <c r="L23" s="15"/>
      <c r="M23" s="15"/>
      <c r="N23" s="15"/>
      <c r="O23" s="15"/>
      <c r="P23" s="15"/>
      <c r="Q23" s="17">
        <f>SUM(Q24:Q25)</f>
        <v>164000</v>
      </c>
      <c r="R23" s="17">
        <f>SUM(R24:R25)</f>
        <v>139166</v>
      </c>
      <c r="S23" s="17">
        <f>SUM(S24:S25)</f>
        <v>164000</v>
      </c>
      <c r="T23" s="17">
        <f>SUM(T24:T25)</f>
        <v>76000</v>
      </c>
      <c r="U23" s="17">
        <f>SUM(U24:U25)</f>
        <v>76000</v>
      </c>
      <c r="V23" s="17">
        <f>SUM(V24:V25)</f>
        <v>76000</v>
      </c>
    </row>
    <row r="24" spans="1:22" ht="36.75" customHeight="1">
      <c r="A24" s="18"/>
      <c r="B24" s="18"/>
      <c r="C24" s="19" t="s">
        <v>79</v>
      </c>
      <c r="D24" s="19" t="s">
        <v>85</v>
      </c>
      <c r="E24" s="19" t="s">
        <v>56</v>
      </c>
      <c r="F24" s="19" t="s">
        <v>40</v>
      </c>
      <c r="G24" s="19" t="s">
        <v>91</v>
      </c>
      <c r="H24" s="19" t="s">
        <v>35</v>
      </c>
      <c r="I24" s="19" t="s">
        <v>58</v>
      </c>
      <c r="J24" s="19" t="s">
        <v>90</v>
      </c>
      <c r="K24" s="18" t="s">
        <v>92</v>
      </c>
      <c r="L24" s="18" t="s">
        <v>83</v>
      </c>
      <c r="M24" s="20">
        <v>1</v>
      </c>
      <c r="N24" s="20">
        <v>1</v>
      </c>
      <c r="O24" s="20">
        <v>1</v>
      </c>
      <c r="P24" s="20">
        <v>1</v>
      </c>
      <c r="Q24" s="21">
        <v>66000</v>
      </c>
      <c r="R24" s="21">
        <v>55000</v>
      </c>
      <c r="S24" s="21">
        <v>66000</v>
      </c>
      <c r="T24" s="21">
        <v>76000</v>
      </c>
      <c r="U24" s="21">
        <v>76000</v>
      </c>
      <c r="V24" s="21">
        <v>76000</v>
      </c>
    </row>
    <row r="25" spans="1:22" ht="36" customHeight="1">
      <c r="A25" s="18"/>
      <c r="B25" s="18"/>
      <c r="C25" s="19" t="s">
        <v>79</v>
      </c>
      <c r="D25" s="19" t="s">
        <v>85</v>
      </c>
      <c r="E25" s="19" t="s">
        <v>56</v>
      </c>
      <c r="F25" s="19" t="s">
        <v>40</v>
      </c>
      <c r="G25" s="19" t="s">
        <v>93</v>
      </c>
      <c r="H25" s="19" t="s">
        <v>35</v>
      </c>
      <c r="I25" s="19" t="s">
        <v>58</v>
      </c>
      <c r="J25" s="19" t="s">
        <v>90</v>
      </c>
      <c r="K25" s="18" t="s">
        <v>94</v>
      </c>
      <c r="L25" s="18" t="s">
        <v>83</v>
      </c>
      <c r="M25" s="20">
        <v>1</v>
      </c>
      <c r="N25" s="20">
        <v>1</v>
      </c>
      <c r="O25" s="20">
        <v>1</v>
      </c>
      <c r="P25" s="20">
        <v>1</v>
      </c>
      <c r="Q25" s="21">
        <v>98000</v>
      </c>
      <c r="R25" s="21">
        <v>84166</v>
      </c>
      <c r="S25" s="21">
        <v>98000</v>
      </c>
      <c r="T25" s="21">
        <v>0</v>
      </c>
      <c r="U25" s="21">
        <v>0</v>
      </c>
      <c r="V25" s="21">
        <v>0</v>
      </c>
    </row>
    <row r="26" spans="1:22" ht="62.25">
      <c r="A26" s="15" t="s">
        <v>88</v>
      </c>
      <c r="B26" s="15" t="s">
        <v>95</v>
      </c>
      <c r="C26" s="16"/>
      <c r="D26" s="16" t="s">
        <v>85</v>
      </c>
      <c r="E26" s="16" t="s">
        <v>56</v>
      </c>
      <c r="F26" s="16" t="s">
        <v>45</v>
      </c>
      <c r="G26" s="16" t="s">
        <v>87</v>
      </c>
      <c r="H26" s="16" t="s">
        <v>86</v>
      </c>
      <c r="I26" s="16" t="s">
        <v>58</v>
      </c>
      <c r="J26" s="16" t="s">
        <v>90</v>
      </c>
      <c r="K26" s="15"/>
      <c r="L26" s="15"/>
      <c r="M26" s="15"/>
      <c r="N26" s="15"/>
      <c r="O26" s="15"/>
      <c r="P26" s="15"/>
      <c r="Q26" s="17">
        <f>SUM(Q27:Q28)</f>
        <v>11000</v>
      </c>
      <c r="R26" s="17">
        <f>SUM(R27:R28)</f>
        <v>11000</v>
      </c>
      <c r="S26" s="17">
        <f>SUM(S27:S28)</f>
        <v>11000</v>
      </c>
      <c r="T26" s="17">
        <f>SUM(T27:T28)</f>
        <v>0</v>
      </c>
      <c r="U26" s="17">
        <f>SUM(U27:U28)</f>
        <v>0</v>
      </c>
      <c r="V26" s="17">
        <f>SUM(V27:V28)</f>
        <v>0</v>
      </c>
    </row>
    <row r="27" spans="1:22" ht="62.25">
      <c r="A27" s="18"/>
      <c r="B27" s="18"/>
      <c r="C27" s="19" t="s">
        <v>79</v>
      </c>
      <c r="D27" s="19" t="s">
        <v>85</v>
      </c>
      <c r="E27" s="19" t="s">
        <v>56</v>
      </c>
      <c r="F27" s="19" t="s">
        <v>96</v>
      </c>
      <c r="G27" s="19" t="s">
        <v>97</v>
      </c>
      <c r="H27" s="19" t="s">
        <v>35</v>
      </c>
      <c r="I27" s="19" t="s">
        <v>58</v>
      </c>
      <c r="J27" s="19" t="s">
        <v>90</v>
      </c>
      <c r="K27" s="18" t="s">
        <v>98</v>
      </c>
      <c r="L27" s="18" t="s">
        <v>83</v>
      </c>
      <c r="M27" s="20">
        <v>1</v>
      </c>
      <c r="N27" s="20">
        <v>1</v>
      </c>
      <c r="O27" s="20">
        <v>1</v>
      </c>
      <c r="P27" s="20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</row>
    <row r="28" spans="1:22" ht="36" customHeight="1">
      <c r="A28" s="18"/>
      <c r="B28" s="18"/>
      <c r="C28" s="19" t="s">
        <v>79</v>
      </c>
      <c r="D28" s="19" t="s">
        <v>85</v>
      </c>
      <c r="E28" s="19" t="s">
        <v>56</v>
      </c>
      <c r="F28" s="19" t="s">
        <v>99</v>
      </c>
      <c r="G28" s="19" t="s">
        <v>100</v>
      </c>
      <c r="H28" s="19" t="s">
        <v>35</v>
      </c>
      <c r="I28" s="19" t="s">
        <v>58</v>
      </c>
      <c r="J28" s="19" t="s">
        <v>90</v>
      </c>
      <c r="K28" s="18" t="s">
        <v>101</v>
      </c>
      <c r="L28" s="18" t="s">
        <v>83</v>
      </c>
      <c r="M28" s="20">
        <v>1</v>
      </c>
      <c r="N28" s="20">
        <v>1</v>
      </c>
      <c r="O28" s="20">
        <v>1</v>
      </c>
      <c r="P28" s="20">
        <v>1</v>
      </c>
      <c r="Q28" s="21">
        <v>11000</v>
      </c>
      <c r="R28" s="21">
        <v>11000</v>
      </c>
      <c r="S28" s="21">
        <v>11000</v>
      </c>
      <c r="T28" s="21">
        <v>0</v>
      </c>
      <c r="U28" s="21">
        <v>0</v>
      </c>
      <c r="V28" s="21">
        <v>0</v>
      </c>
    </row>
    <row r="29" spans="1:22" ht="62.25">
      <c r="A29" s="15" t="s">
        <v>88</v>
      </c>
      <c r="B29" s="15" t="s">
        <v>102</v>
      </c>
      <c r="C29" s="16"/>
      <c r="D29" s="16" t="s">
        <v>85</v>
      </c>
      <c r="E29" s="16" t="s">
        <v>56</v>
      </c>
      <c r="F29" s="16" t="s">
        <v>103</v>
      </c>
      <c r="G29" s="16" t="s">
        <v>87</v>
      </c>
      <c r="H29" s="16" t="s">
        <v>86</v>
      </c>
      <c r="I29" s="16" t="s">
        <v>58</v>
      </c>
      <c r="J29" s="16" t="s">
        <v>90</v>
      </c>
      <c r="K29" s="15"/>
      <c r="L29" s="17"/>
      <c r="M29" s="17"/>
      <c r="N29" s="17"/>
      <c r="O29" s="17"/>
      <c r="P29" s="17"/>
      <c r="Q29" s="17">
        <f>SUM(Q30:Q30)</f>
        <v>72763</v>
      </c>
      <c r="R29" s="17">
        <f>SUM(R30:R30)</f>
        <v>63998.93</v>
      </c>
      <c r="S29" s="17">
        <f>SUM(S30:S30)</f>
        <v>72763</v>
      </c>
      <c r="T29" s="17">
        <f>SUM(T30:T30)</f>
        <v>79305</v>
      </c>
      <c r="U29" s="17">
        <f>SUM(U30:U30)</f>
        <v>79305</v>
      </c>
      <c r="V29" s="17">
        <f>SUM(V30:V30)</f>
        <v>79305</v>
      </c>
    </row>
    <row r="30" spans="1:22" ht="30.75">
      <c r="A30" s="27"/>
      <c r="B30" s="27"/>
      <c r="C30" s="19" t="s">
        <v>79</v>
      </c>
      <c r="D30" s="19" t="s">
        <v>85</v>
      </c>
      <c r="E30" s="19" t="s">
        <v>56</v>
      </c>
      <c r="F30" s="19" t="s">
        <v>104</v>
      </c>
      <c r="G30" s="19" t="s">
        <v>105</v>
      </c>
      <c r="H30" s="19" t="s">
        <v>35</v>
      </c>
      <c r="I30" s="19" t="s">
        <v>58</v>
      </c>
      <c r="J30" s="19" t="s">
        <v>90</v>
      </c>
      <c r="K30" s="18" t="s">
        <v>106</v>
      </c>
      <c r="L30" s="18" t="s">
        <v>83</v>
      </c>
      <c r="M30" s="20">
        <v>1</v>
      </c>
      <c r="N30" s="20">
        <v>1</v>
      </c>
      <c r="O30" s="20">
        <v>1</v>
      </c>
      <c r="P30" s="20">
        <v>1</v>
      </c>
      <c r="Q30" s="28">
        <v>72763</v>
      </c>
      <c r="R30" s="28">
        <v>63998.93</v>
      </c>
      <c r="S30" s="29">
        <v>72763</v>
      </c>
      <c r="T30" s="28">
        <v>79305</v>
      </c>
      <c r="U30" s="28">
        <v>79305</v>
      </c>
      <c r="V30" s="28">
        <v>79305</v>
      </c>
    </row>
    <row r="31" spans="1:22" ht="62.25">
      <c r="A31" s="15" t="s">
        <v>88</v>
      </c>
      <c r="B31" s="15" t="s">
        <v>107</v>
      </c>
      <c r="C31" s="16"/>
      <c r="D31" s="16" t="s">
        <v>85</v>
      </c>
      <c r="E31" s="16" t="s">
        <v>56</v>
      </c>
      <c r="F31" s="16" t="s">
        <v>108</v>
      </c>
      <c r="G31" s="16" t="s">
        <v>87</v>
      </c>
      <c r="H31" s="16" t="s">
        <v>86</v>
      </c>
      <c r="I31" s="16" t="s">
        <v>58</v>
      </c>
      <c r="J31" s="16" t="s">
        <v>90</v>
      </c>
      <c r="K31" s="15"/>
      <c r="L31" s="15"/>
      <c r="M31" s="15"/>
      <c r="N31" s="15"/>
      <c r="O31" s="15"/>
      <c r="P31" s="15"/>
      <c r="Q31" s="17">
        <f>SUM(Q32:Q33)</f>
        <v>784746.7</v>
      </c>
      <c r="R31" s="17">
        <f>SUM(R32:R33)</f>
        <v>605439.91</v>
      </c>
      <c r="S31" s="17">
        <f>SUM(S32:S33)</f>
        <v>784746.7</v>
      </c>
      <c r="T31" s="17">
        <f>SUM(T32:T33)</f>
        <v>509100</v>
      </c>
      <c r="U31" s="17">
        <f>SUM(U32:U33)</f>
        <v>565700</v>
      </c>
      <c r="V31" s="17">
        <f>SUM(V32:V33)</f>
        <v>638100</v>
      </c>
    </row>
    <row r="32" spans="1:22" ht="57" customHeight="1">
      <c r="A32" s="18"/>
      <c r="B32" s="18"/>
      <c r="C32" s="19" t="s">
        <v>79</v>
      </c>
      <c r="D32" s="19" t="s">
        <v>85</v>
      </c>
      <c r="E32" s="19" t="s">
        <v>56</v>
      </c>
      <c r="F32" s="19" t="s">
        <v>108</v>
      </c>
      <c r="G32" s="19" t="s">
        <v>109</v>
      </c>
      <c r="H32" s="19" t="s">
        <v>35</v>
      </c>
      <c r="I32" s="19" t="s">
        <v>58</v>
      </c>
      <c r="J32" s="19" t="s">
        <v>90</v>
      </c>
      <c r="K32" s="18" t="s">
        <v>110</v>
      </c>
      <c r="L32" s="18" t="s">
        <v>83</v>
      </c>
      <c r="M32" s="20">
        <v>1</v>
      </c>
      <c r="N32" s="20">
        <v>1</v>
      </c>
      <c r="O32" s="20">
        <v>1</v>
      </c>
      <c r="P32" s="20">
        <v>1</v>
      </c>
      <c r="Q32" s="21">
        <v>774746.7</v>
      </c>
      <c r="R32" s="21">
        <v>605439.91</v>
      </c>
      <c r="S32" s="21">
        <v>774746.7</v>
      </c>
      <c r="T32" s="21">
        <v>499100</v>
      </c>
      <c r="U32" s="21">
        <v>555700</v>
      </c>
      <c r="V32" s="21">
        <v>628100</v>
      </c>
    </row>
    <row r="33" spans="1:22" ht="30.75">
      <c r="A33" s="18"/>
      <c r="B33" s="18"/>
      <c r="C33" s="19" t="s">
        <v>79</v>
      </c>
      <c r="D33" s="19" t="s">
        <v>85</v>
      </c>
      <c r="E33" s="19" t="s">
        <v>56</v>
      </c>
      <c r="F33" s="19" t="s">
        <v>111</v>
      </c>
      <c r="G33" s="19" t="s">
        <v>100</v>
      </c>
      <c r="H33" s="19" t="s">
        <v>35</v>
      </c>
      <c r="I33" s="19" t="s">
        <v>58</v>
      </c>
      <c r="J33" s="19" t="s">
        <v>90</v>
      </c>
      <c r="K33" s="18" t="s">
        <v>112</v>
      </c>
      <c r="L33" s="18" t="s">
        <v>83</v>
      </c>
      <c r="M33" s="20">
        <v>1</v>
      </c>
      <c r="N33" s="20">
        <v>1</v>
      </c>
      <c r="O33" s="20">
        <v>1</v>
      </c>
      <c r="P33" s="20">
        <v>1</v>
      </c>
      <c r="Q33" s="21">
        <v>10000</v>
      </c>
      <c r="R33" s="21">
        <v>0</v>
      </c>
      <c r="S33" s="21">
        <v>10000</v>
      </c>
      <c r="T33" s="21">
        <v>10000</v>
      </c>
      <c r="U33" s="21">
        <v>10000</v>
      </c>
      <c r="V33" s="21">
        <v>10000</v>
      </c>
    </row>
    <row r="34" spans="1:22" ht="30.75" customHeight="1">
      <c r="A34" s="12"/>
      <c r="B34" s="12" t="s">
        <v>113</v>
      </c>
      <c r="C34" s="13"/>
      <c r="D34" s="13"/>
      <c r="E34" s="13"/>
      <c r="F34" s="13"/>
      <c r="G34" s="13"/>
      <c r="H34" s="13"/>
      <c r="I34" s="13"/>
      <c r="J34" s="13"/>
      <c r="K34" s="12"/>
      <c r="L34" s="14"/>
      <c r="M34" s="12"/>
      <c r="N34" s="12"/>
      <c r="O34" s="12"/>
      <c r="P34" s="12"/>
      <c r="Q34" s="14">
        <f>Q8+Q22</f>
        <v>2735096.52</v>
      </c>
      <c r="R34" s="14">
        <f>R8+R22</f>
        <v>2290876.21</v>
      </c>
      <c r="S34" s="14">
        <f>S8+S22</f>
        <v>2707399.5300000003</v>
      </c>
      <c r="T34" s="14">
        <f>T8+T22</f>
        <v>2751405</v>
      </c>
      <c r="U34" s="14">
        <f>U8+U22</f>
        <v>2826005</v>
      </c>
      <c r="V34" s="14">
        <f>V8+V22</f>
        <v>2919405</v>
      </c>
    </row>
  </sheetData>
  <sheetProtection selectLockedCells="1" selectUnlockedCells="1"/>
  <mergeCells count="15">
    <mergeCell ref="A1:V1"/>
    <mergeCell ref="A3:V3"/>
    <mergeCell ref="A4:A6"/>
    <mergeCell ref="B4:B6"/>
    <mergeCell ref="C4:J4"/>
    <mergeCell ref="K4:K6"/>
    <mergeCell ref="L4:L6"/>
    <mergeCell ref="M4:P5"/>
    <mergeCell ref="Q4:Q6"/>
    <mergeCell ref="R4:R6"/>
    <mergeCell ref="S4:S6"/>
    <mergeCell ref="T4:V5"/>
    <mergeCell ref="C5:C6"/>
    <mergeCell ref="D5:H5"/>
    <mergeCell ref="I5:J5"/>
  </mergeCells>
  <printOptions/>
  <pageMargins left="0.7083333333333334" right="0" top="0.4326388888888889" bottom="0.31527777777777777" header="0.19652777777777777" footer="0.5118055555555555"/>
  <pageSetup horizontalDpi="300" verticalDpi="300" orientation="landscape" paperSize="9" scale="2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/>
  <cp:lastPrinted>2018-11-19T09:56:20Z</cp:lastPrinted>
  <dcterms:created xsi:type="dcterms:W3CDTF">2016-10-27T13:58:29Z</dcterms:created>
  <dcterms:modified xsi:type="dcterms:W3CDTF">2018-12-14T12:32:33Z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